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13.xml" ContentType="application/vnd.openxmlformats-officedocument.spreadsheetml.table+xml"/>
  <Override PartName="/xl/worksheets/sheet6.xml" ContentType="application/vnd.openxmlformats-officedocument.spreadsheetml.worksheet+xml"/>
  <Default Extension="jpeg" ContentType="image/jpeg"/>
  <Override PartName="/xl/tables/table11.xml" ContentType="application/vnd.openxmlformats-officedocument.spreadsheetml.table+xml"/>
  <Override PartName="/xl/tables/table1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ables/table10.xml" ContentType="application/vnd.openxmlformats-officedocument.spreadsheetml.tab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date1904="1" showInkAnnotation="0" hidePivotFieldList="1" autoCompressPictures="0"/>
  <bookViews>
    <workbookView xWindow="240" yWindow="300" windowWidth="15150" windowHeight="7785" tabRatio="508" activeTab="1"/>
  </bookViews>
  <sheets>
    <sheet name="TABLE" sheetId="19" r:id="rId1"/>
    <sheet name="3W" sheetId="1" r:id="rId2"/>
    <sheet name="WHERE" sheetId="2" r:id="rId3"/>
    <sheet name="WHO" sheetId="5" r:id="rId4"/>
    <sheet name="WHAT" sheetId="4" r:id="rId5"/>
    <sheet name="WHEN" sheetId="11" r:id="rId6"/>
  </sheets>
  <definedNames>
    <definedName name="_xlnm._FilterDatabase" localSheetId="1" hidden="1">'3W'!$A$1:$CI$1</definedName>
    <definedName name="_xlnm._FilterDatabase" localSheetId="2" hidden="1">WHERE!#REF!</definedName>
    <definedName name="ACRO">Table4[Acronym]</definedName>
    <definedName name="ACTIVITIES">Table18[Modify the list of activities - Do not leave a row blank]</definedName>
    <definedName name="Code_IDP_site">#REF!</definedName>
    <definedName name="IDP_CODE">#REF!</definedName>
    <definedName name="IDP_LAT">#REF!</definedName>
    <definedName name="IDP_LONG">#REF!</definedName>
    <definedName name="IDP_NAME">#REF!</definedName>
    <definedName name="LATITUDE">TblAdmin4[Add the latitude (optional) corresponding to Admin 4]</definedName>
    <definedName name="LONGITUDE">TblAdmin4[Add the longitude (optional) corresponding to Admin 4]</definedName>
    <definedName name="ORG">Table2[(Dropdown list for ''Type of organisation'')]</definedName>
    <definedName name="ORG_LIST">Table3[Organisations]</definedName>
    <definedName name="PCODE4">TblAdmin4[PCODE4]</definedName>
    <definedName name="STATUS">Table19[Modify the status of activities]</definedName>
    <definedName name="Tbl1_Admin1">TblAdmin1[[#Headers],[Tbl1_Admin1]]</definedName>
    <definedName name="Tbl1_Name1">TblAdmin1[Tbl1_Admin1]</definedName>
    <definedName name="Tbl2_Admin2">TblAdmin2[[#Headers],[Tbl2_Admin2]]</definedName>
    <definedName name="Tbl2_Name2">TblAdmin2[Tbl2_Admin2]</definedName>
    <definedName name="Tbl2_Pcode1">TblAdmin2[Tbl2_Admin1PCODE]</definedName>
    <definedName name="Tbl2_RegionPCODE">TblAdmin2[[#Headers],[Tbl2_Admin1PCODE]]</definedName>
    <definedName name="Tbl3_Admin2PCODE">TblAdmin3[[#Headers],[Tbl3_Admin2PCODE]]</definedName>
    <definedName name="Tbl3_Admin3">TblAdmin3[[#Headers],[Tbl3_Admin3]]</definedName>
    <definedName name="Tbl3_Name3">TblAdmin3[Tbl3_Admin3]</definedName>
    <definedName name="Tbl3_Pcode2">TblAdmin3[Tbl3_Admin2PCODE]</definedName>
    <definedName name="Tbl4_Admin3PCODE">TblAdmin4[[#Headers],[Tbl4_Admin3PCODE]]</definedName>
    <definedName name="Tbl4_Admin4">TblAdmin4[[#Headers],[Tbl4_Admin4]]</definedName>
    <definedName name="Tbl4_Name4">TblAdmin4[Tbl4_Admin4]</definedName>
    <definedName name="Tbl4_PCODE3">TblAdmin4[Tbl4_Admin3PCODE]</definedName>
    <definedName name="TYP_ED">Table11[Type of Education]</definedName>
    <definedName name="TYP_SCHOOL">Table17[Type of School]</definedName>
    <definedName name="TYPEORG">Table5[Type of organisation]</definedName>
    <definedName name="UNIT">Table18[Unit of measurement- Do not leave a row blank]</definedName>
  </definedNames>
  <calcPr calcId="125725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8" i="1"/>
  <c r="C9"/>
  <c r="C10"/>
  <c r="C11"/>
  <c r="C12"/>
  <c r="C13"/>
  <c r="C14"/>
  <c r="C15"/>
  <c r="C16"/>
  <c r="C17"/>
  <c r="C18"/>
  <c r="C19"/>
  <c r="C20"/>
  <c r="C21"/>
  <c r="C22"/>
  <c r="C23"/>
  <c r="D8"/>
  <c r="D9"/>
  <c r="D10"/>
  <c r="D11"/>
  <c r="D12"/>
  <c r="D13"/>
  <c r="D14"/>
  <c r="D15"/>
  <c r="D16"/>
  <c r="D17"/>
  <c r="D18"/>
  <c r="D19"/>
  <c r="D20"/>
  <c r="D21"/>
  <c r="D22"/>
  <c r="D23"/>
  <c r="H8"/>
  <c r="H9"/>
  <c r="H10"/>
  <c r="H11"/>
  <c r="H12"/>
  <c r="H13"/>
  <c r="H14"/>
  <c r="H15"/>
  <c r="H16"/>
  <c r="H17"/>
  <c r="H18"/>
  <c r="H19"/>
  <c r="H20"/>
  <c r="H21"/>
  <c r="H22"/>
  <c r="H23"/>
  <c r="J8" a="1"/>
  <c r="J8"/>
  <c r="J9" a="1"/>
  <c r="J9"/>
  <c r="J10" a="1"/>
  <c r="J10"/>
  <c r="J11" a="1"/>
  <c r="J11"/>
  <c r="J12" a="1"/>
  <c r="J12"/>
  <c r="J13" a="1"/>
  <c r="J13"/>
  <c r="J14" a="1"/>
  <c r="J14"/>
  <c r="J15" a="1"/>
  <c r="J15"/>
  <c r="J16" a="1"/>
  <c r="J16"/>
  <c r="J17" a="1"/>
  <c r="J17"/>
  <c r="J18" a="1"/>
  <c r="J18"/>
  <c r="J19" a="1"/>
  <c r="J19"/>
  <c r="J20" a="1"/>
  <c r="J20"/>
  <c r="J21" a="1"/>
  <c r="J21"/>
  <c r="J22" a="1"/>
  <c r="J22"/>
  <c r="J23" a="1"/>
  <c r="J23"/>
  <c r="L8" a="1"/>
  <c r="L8"/>
  <c r="L9" a="1"/>
  <c r="L9"/>
  <c r="L10" a="1"/>
  <c r="L10"/>
  <c r="L11" a="1"/>
  <c r="L11"/>
  <c r="L12" a="1"/>
  <c r="L12"/>
  <c r="L13" a="1"/>
  <c r="L13"/>
  <c r="L14" a="1"/>
  <c r="L14"/>
  <c r="L15" a="1"/>
  <c r="L15"/>
  <c r="L16" a="1"/>
  <c r="L16"/>
  <c r="L17" a="1"/>
  <c r="L17"/>
  <c r="L18" a="1"/>
  <c r="L18"/>
  <c r="L19" a="1"/>
  <c r="L19"/>
  <c r="L20" a="1"/>
  <c r="L20"/>
  <c r="L21" a="1"/>
  <c r="L21"/>
  <c r="L22" a="1"/>
  <c r="L22"/>
  <c r="L23" a="1"/>
  <c r="L23"/>
  <c r="N8" a="1"/>
  <c r="N8"/>
  <c r="N9" a="1"/>
  <c r="N9"/>
  <c r="N10" a="1"/>
  <c r="N10"/>
  <c r="N11" a="1"/>
  <c r="N11"/>
  <c r="N12" a="1"/>
  <c r="N12"/>
  <c r="N13" a="1"/>
  <c r="N13"/>
  <c r="N14" a="1"/>
  <c r="N14"/>
  <c r="N15" a="1"/>
  <c r="N15"/>
  <c r="N16" a="1"/>
  <c r="N16"/>
  <c r="N17" a="1"/>
  <c r="N17"/>
  <c r="N18" a="1"/>
  <c r="N18"/>
  <c r="N19" a="1"/>
  <c r="N19"/>
  <c r="N20" a="1"/>
  <c r="N20"/>
  <c r="N21" a="1"/>
  <c r="N21"/>
  <c r="N22" a="1"/>
  <c r="N22"/>
  <c r="N23" a="1"/>
  <c r="N23"/>
  <c r="O8"/>
  <c r="O9"/>
  <c r="O10"/>
  <c r="O11"/>
  <c r="O12"/>
  <c r="O13"/>
  <c r="O14"/>
  <c r="O15"/>
  <c r="O16"/>
  <c r="O17"/>
  <c r="O18"/>
  <c r="O19"/>
  <c r="O20"/>
  <c r="O21"/>
  <c r="O22"/>
  <c r="O23"/>
  <c r="P8"/>
  <c r="P9"/>
  <c r="P10"/>
  <c r="P11"/>
  <c r="P12"/>
  <c r="P13"/>
  <c r="P14"/>
  <c r="P15"/>
  <c r="P16"/>
  <c r="P17"/>
  <c r="P18"/>
  <c r="P19"/>
  <c r="P20"/>
  <c r="P21"/>
  <c r="P22"/>
  <c r="P23"/>
  <c r="H3"/>
  <c r="J3" a="1"/>
  <c r="J3"/>
  <c r="H4"/>
  <c r="J4" a="1"/>
  <c r="J4"/>
  <c r="H5"/>
  <c r="J5" a="1"/>
  <c r="J5"/>
  <c r="H6"/>
  <c r="J6" a="1"/>
  <c r="J6"/>
  <c r="H7"/>
  <c r="J7" a="1"/>
  <c r="J7"/>
  <c r="L3" a="1"/>
  <c r="L3"/>
  <c r="N3" a="1"/>
  <c r="N3"/>
  <c r="P3"/>
  <c r="O3"/>
  <c r="L4" a="1"/>
  <c r="L4"/>
  <c r="L5" a="1"/>
  <c r="L5"/>
  <c r="L6" a="1"/>
  <c r="L6"/>
  <c r="L7" a="1"/>
  <c r="L7"/>
  <c r="D7"/>
  <c r="C7"/>
  <c r="D6"/>
  <c r="C6"/>
  <c r="D5"/>
  <c r="C5"/>
  <c r="D4"/>
  <c r="C4"/>
  <c r="D3"/>
  <c r="C3"/>
  <c r="N6" a="1"/>
  <c r="N6"/>
  <c r="O6"/>
  <c r="P6"/>
  <c r="N4" a="1"/>
  <c r="N4"/>
  <c r="N5" a="1"/>
  <c r="N5"/>
  <c r="N7" a="1"/>
  <c r="N7"/>
  <c r="O7"/>
  <c r="P7"/>
  <c r="O5"/>
  <c r="P5"/>
  <c r="P4"/>
  <c r="O4"/>
</calcChain>
</file>

<file path=xl/sharedStrings.xml><?xml version="1.0" encoding="utf-8"?>
<sst xmlns="http://schemas.openxmlformats.org/spreadsheetml/2006/main" count="729" uniqueCount="329">
  <si>
    <t>PCODE1</t>
  </si>
  <si>
    <t>PCODE2</t>
  </si>
  <si>
    <t>PCODE3</t>
  </si>
  <si>
    <t>Latitude</t>
  </si>
  <si>
    <t>Longitude</t>
  </si>
  <si>
    <t>Modify the status of activities</t>
  </si>
  <si>
    <t>Cluster</t>
  </si>
  <si>
    <t>Media</t>
  </si>
  <si>
    <r>
      <t>Modify the list of activities</t>
    </r>
    <r>
      <rPr>
        <b/>
        <sz val="14"/>
        <color theme="0"/>
        <rFont val="Arial"/>
        <family val="2"/>
      </rPr>
      <t xml:space="preserve"> - Do not leave a row blank</t>
    </r>
  </si>
  <si>
    <t>Type of Education</t>
  </si>
  <si>
    <t>PCODE4</t>
  </si>
  <si>
    <t>Organisation</t>
  </si>
  <si>
    <r>
      <t>Unit of measurement</t>
    </r>
    <r>
      <rPr>
        <b/>
        <sz val="14"/>
        <color theme="0"/>
        <rFont val="Arial"/>
        <family val="2"/>
      </rPr>
      <t>- Do not leave a row blank</t>
    </r>
  </si>
  <si>
    <t>Add the longitude (optional) corresponding to Admin 4</t>
  </si>
  <si>
    <t>Add the latitude (optional) corresponding to Admin 4</t>
  </si>
  <si>
    <t>Tbl1_Admin1</t>
  </si>
  <si>
    <t>Admin1 Code</t>
  </si>
  <si>
    <t>Tbl2_Admin1PCODE</t>
  </si>
  <si>
    <t>Tbl2_Admin2</t>
  </si>
  <si>
    <t>Admin2 Code</t>
  </si>
  <si>
    <t>Admin2</t>
  </si>
  <si>
    <t>Tbl3_Admin2PCODE</t>
  </si>
  <si>
    <t>Tbl3_Admin3</t>
  </si>
  <si>
    <t>Admin3 Code</t>
  </si>
  <si>
    <t>Admin3</t>
  </si>
  <si>
    <t>Tbl4_Admin4</t>
  </si>
  <si>
    <t>Tbl4_Admin3PCODE</t>
  </si>
  <si>
    <t>Description</t>
  </si>
  <si>
    <t>Statut</t>
  </si>
  <si>
    <t>Activity Code</t>
  </si>
  <si>
    <t>[INSERT PIVOT TABLE HERE]</t>
  </si>
  <si>
    <t>PC1</t>
  </si>
  <si>
    <t>PC2</t>
  </si>
  <si>
    <t>PC3</t>
  </si>
  <si>
    <t>PC4</t>
  </si>
  <si>
    <t>PC1.1</t>
  </si>
  <si>
    <t>PC2.1</t>
  </si>
  <si>
    <t>PC2.2</t>
  </si>
  <si>
    <t>PC2.3</t>
  </si>
  <si>
    <t>PC3.1</t>
  </si>
  <si>
    <t>PC3.2</t>
  </si>
  <si>
    <t>PC4.1</t>
  </si>
  <si>
    <t>PC4.2</t>
  </si>
  <si>
    <t>1.1.1</t>
  </si>
  <si>
    <t>1.1.2</t>
  </si>
  <si>
    <t>1.1.3</t>
  </si>
  <si>
    <t>1.1.4</t>
  </si>
  <si>
    <t>2.1.1</t>
  </si>
  <si>
    <t>2.1.2</t>
  </si>
  <si>
    <t>2.1.3</t>
  </si>
  <si>
    <t>2.2.1</t>
  </si>
  <si>
    <t>2.2.2</t>
  </si>
  <si>
    <t>2.3.1</t>
  </si>
  <si>
    <t>2.3.2</t>
  </si>
  <si>
    <t>2.3.3</t>
  </si>
  <si>
    <t>3.1.1</t>
  </si>
  <si>
    <t>3.1.2</t>
  </si>
  <si>
    <t>3.2.1</t>
  </si>
  <si>
    <t>3.2.2</t>
  </si>
  <si>
    <t>4.1.1</t>
  </si>
  <si>
    <t>4.1.2</t>
  </si>
  <si>
    <t>4.1.3</t>
  </si>
  <si>
    <t>4.1.4</t>
  </si>
  <si>
    <t>4.1.5</t>
  </si>
  <si>
    <t>4.2.1</t>
  </si>
  <si>
    <t>4.2.2</t>
  </si>
  <si>
    <t>4.2.3</t>
  </si>
  <si>
    <t>PC1.1.1</t>
  </si>
  <si>
    <t>PC1.1.2</t>
  </si>
  <si>
    <t>PC1.1.3</t>
  </si>
  <si>
    <t>PC1.1.4</t>
  </si>
  <si>
    <t>PC2.1.1</t>
  </si>
  <si>
    <t>PC2.1.2</t>
  </si>
  <si>
    <t>PC2.1.3</t>
  </si>
  <si>
    <t>PC2.2.1</t>
  </si>
  <si>
    <t>PC2.2.2</t>
  </si>
  <si>
    <t>PC2.3.1</t>
  </si>
  <si>
    <t>PC2.3.2</t>
  </si>
  <si>
    <t>PC2.3.3</t>
  </si>
  <si>
    <t>PC3.1.1</t>
  </si>
  <si>
    <t>PC3.1.2</t>
  </si>
  <si>
    <t>PC3.2.1</t>
  </si>
  <si>
    <t>PC3.2.2</t>
  </si>
  <si>
    <t>PC4.1.1</t>
  </si>
  <si>
    <t>PC4.1.2</t>
  </si>
  <si>
    <t>PC4.1.3</t>
  </si>
  <si>
    <t>PC4.1.4</t>
  </si>
  <si>
    <t>PC4.1.5</t>
  </si>
  <si>
    <t>PC4.2.1</t>
  </si>
  <si>
    <t>PC4.2.2</t>
  </si>
  <si>
    <t>PC4.2.3</t>
  </si>
  <si>
    <t>1.1.1.1</t>
  </si>
  <si>
    <t>1.1.1.2</t>
  </si>
  <si>
    <t>1.1.1.3</t>
  </si>
  <si>
    <t>1.1.1.4</t>
  </si>
  <si>
    <t>1.1.2.1</t>
  </si>
  <si>
    <t>1.1.2.2</t>
  </si>
  <si>
    <t>1.1.2.3</t>
  </si>
  <si>
    <t>1.1.2.4</t>
  </si>
  <si>
    <t>1.1.2.5</t>
  </si>
  <si>
    <t>1.1.2.6</t>
  </si>
  <si>
    <t>1.1.3.1</t>
  </si>
  <si>
    <t>1.1.3.2</t>
  </si>
  <si>
    <t>1.1.4.1</t>
  </si>
  <si>
    <t>1.1.4.2</t>
  </si>
  <si>
    <t>1.1.4.3</t>
  </si>
  <si>
    <t>1.1.4.4</t>
  </si>
  <si>
    <t>2.1.1.1</t>
  </si>
  <si>
    <t>2.1.1.2</t>
  </si>
  <si>
    <t>2.1.1.3</t>
  </si>
  <si>
    <t>2.1.1.4</t>
  </si>
  <si>
    <t>2.1.1.5</t>
  </si>
  <si>
    <t>2.1.2.1</t>
  </si>
  <si>
    <t>2.1.2.2</t>
  </si>
  <si>
    <t>2.1.2.3</t>
  </si>
  <si>
    <t>2.1.2.4</t>
  </si>
  <si>
    <t>2.1.3.1</t>
  </si>
  <si>
    <t>2.1.3.2</t>
  </si>
  <si>
    <t>2.1.3.3</t>
  </si>
  <si>
    <t>2.2.1.1</t>
  </si>
  <si>
    <t>2.2.1.2</t>
  </si>
  <si>
    <t>2.2.1.3</t>
  </si>
  <si>
    <t>2.2.2.1</t>
  </si>
  <si>
    <t>2.2.2.2</t>
  </si>
  <si>
    <t>2.2.2.3</t>
  </si>
  <si>
    <t>2.2.2.4</t>
  </si>
  <si>
    <t>2.3.1.1</t>
  </si>
  <si>
    <t>2.3.1.2</t>
  </si>
  <si>
    <t>2.3.1.3</t>
  </si>
  <si>
    <t>2.3.1.4</t>
  </si>
  <si>
    <t>2.3.2.1</t>
  </si>
  <si>
    <t>2.3.2.2</t>
  </si>
  <si>
    <t>2.3.2.3</t>
  </si>
  <si>
    <t>2.3.2.4</t>
  </si>
  <si>
    <t>2.3.3.1</t>
  </si>
  <si>
    <t>2.3.3.2</t>
  </si>
  <si>
    <t>2.3.3.3</t>
  </si>
  <si>
    <t>2.3.3.4</t>
  </si>
  <si>
    <t>3.1.1.1</t>
  </si>
  <si>
    <t>3.1.1.2</t>
  </si>
  <si>
    <t>3.1.1.3</t>
  </si>
  <si>
    <t>3.1.1.4</t>
  </si>
  <si>
    <t>3.1.1.5</t>
  </si>
  <si>
    <t>3.1.2.1</t>
  </si>
  <si>
    <t>3.1.2.2</t>
  </si>
  <si>
    <t>3.1.2.3</t>
  </si>
  <si>
    <t>3.1.2.4</t>
  </si>
  <si>
    <t>3.1.2.5</t>
  </si>
  <si>
    <t>3.2.1.1</t>
  </si>
  <si>
    <t>3.2.1.2</t>
  </si>
  <si>
    <t>3.2.1.3</t>
  </si>
  <si>
    <t>3.2.1.4</t>
  </si>
  <si>
    <t>3.2.1.5</t>
  </si>
  <si>
    <t>3.2.1.6</t>
  </si>
  <si>
    <t>3.2.2.1</t>
  </si>
  <si>
    <t>3.2.2.2</t>
  </si>
  <si>
    <t>3.2.2.3</t>
  </si>
  <si>
    <t>3.2.2.4</t>
  </si>
  <si>
    <t>4.1.1.1</t>
  </si>
  <si>
    <t>4.1.1.2</t>
  </si>
  <si>
    <t>4.1.1.3</t>
  </si>
  <si>
    <t>4.1.1.4</t>
  </si>
  <si>
    <t>4.1.2.1</t>
  </si>
  <si>
    <t>4.1.2.2</t>
  </si>
  <si>
    <t>4.1.2.3</t>
  </si>
  <si>
    <t>4.1.2.4</t>
  </si>
  <si>
    <t>4.1.3.1</t>
  </si>
  <si>
    <t>4.1.3.2</t>
  </si>
  <si>
    <t>4.1.3.3</t>
  </si>
  <si>
    <t>4.1.3.4</t>
  </si>
  <si>
    <t>4.1.4.1</t>
  </si>
  <si>
    <t>4.1.4.2</t>
  </si>
  <si>
    <t>4.1.4.3</t>
  </si>
  <si>
    <t>4.1.5.1</t>
  </si>
  <si>
    <t>4.1.5.2</t>
  </si>
  <si>
    <t>4.1.5.3</t>
  </si>
  <si>
    <t>4.1.5.4</t>
  </si>
  <si>
    <t>4.2.1.1</t>
  </si>
  <si>
    <t>4.2.1.2</t>
  </si>
  <si>
    <t>4.2.1.3</t>
  </si>
  <si>
    <t>4.2.2.1</t>
  </si>
  <si>
    <t>4.2.2.2</t>
  </si>
  <si>
    <t>4.2.3.1</t>
  </si>
  <si>
    <t>PC1.1.1.1</t>
  </si>
  <si>
    <t>PC1.1.1.2</t>
  </si>
  <si>
    <t>PC1.1.1.3</t>
  </si>
  <si>
    <t>PC1.1.1.4</t>
  </si>
  <si>
    <t>PC1.1.2.1</t>
  </si>
  <si>
    <t>PC1.1.2.2</t>
  </si>
  <si>
    <t>PC1.1.2.3</t>
  </si>
  <si>
    <t>PC1.1.2.4</t>
  </si>
  <si>
    <t>PC1.1.2.5</t>
  </si>
  <si>
    <t>PC1.1.2.6</t>
  </si>
  <si>
    <t>PC1.1.3.1</t>
  </si>
  <si>
    <t>PC1.1.3.2</t>
  </si>
  <si>
    <t>PC1.1.4.1</t>
  </si>
  <si>
    <t>PC1.1.4.2</t>
  </si>
  <si>
    <t>PC1.1.4.3</t>
  </si>
  <si>
    <t>PC1.1.4.4</t>
  </si>
  <si>
    <t>PC2.1.1.1</t>
  </si>
  <si>
    <t>PC2.1.1.2</t>
  </si>
  <si>
    <t>PC2.1.1.3</t>
  </si>
  <si>
    <t>PC2.1.1.4</t>
  </si>
  <si>
    <t>PC2.1.1.5</t>
  </si>
  <si>
    <t>PC2.1.2.1</t>
  </si>
  <si>
    <t>PC2.1.2.2</t>
  </si>
  <si>
    <t>PC2.1.2.3</t>
  </si>
  <si>
    <t>PC2.1.2.4</t>
  </si>
  <si>
    <t>PC2.1.3.1</t>
  </si>
  <si>
    <t>PC2.1.3.2</t>
  </si>
  <si>
    <t>PC2.1.3.3</t>
  </si>
  <si>
    <t>PC2.2.1.1</t>
  </si>
  <si>
    <t>PC2.2.1.2</t>
  </si>
  <si>
    <t>PC2.2.1.3</t>
  </si>
  <si>
    <t>PC2.2.2.1</t>
  </si>
  <si>
    <t>PC2.2.2.2</t>
  </si>
  <si>
    <t>PC2.2.2.3</t>
  </si>
  <si>
    <t>PC2.2.2.4</t>
  </si>
  <si>
    <t>PC2.3.1.1</t>
  </si>
  <si>
    <t>PC2.3.1.2</t>
  </si>
  <si>
    <t>PC2.3.1.3</t>
  </si>
  <si>
    <t>PC2.3.1.4</t>
  </si>
  <si>
    <t>PC2.3.2.1</t>
  </si>
  <si>
    <t>PC2.3.2.2</t>
  </si>
  <si>
    <t>PC2.3.2.3</t>
  </si>
  <si>
    <t>PC2.3.2.4</t>
  </si>
  <si>
    <t>PC2.3.3.1</t>
  </si>
  <si>
    <t>PC2.3.3.2</t>
  </si>
  <si>
    <t>PC2.3.3.3</t>
  </si>
  <si>
    <t>PC2.3.3.4</t>
  </si>
  <si>
    <t>PC3.1.1.1</t>
  </si>
  <si>
    <t>PC3.1.1.2</t>
  </si>
  <si>
    <t>PC3.1.1.3</t>
  </si>
  <si>
    <t>PC3.1.1.4</t>
  </si>
  <si>
    <t>PC3.1.1.5</t>
  </si>
  <si>
    <t>PC3.1.2.1</t>
  </si>
  <si>
    <t>PC3.1.2.2</t>
  </si>
  <si>
    <t>PC3.1.2.3</t>
  </si>
  <si>
    <t>PC3.1.2.4</t>
  </si>
  <si>
    <t>PC3.1.2.5</t>
  </si>
  <si>
    <t>PC3.2.1.1</t>
  </si>
  <si>
    <t>PC3.2.1.2</t>
  </si>
  <si>
    <t>PC3.2.1.3</t>
  </si>
  <si>
    <t>PC3.2.1.4</t>
  </si>
  <si>
    <t>PC3.2.1.5</t>
  </si>
  <si>
    <t>PC3.2.1.6</t>
  </si>
  <si>
    <t>PC3.2.2.1</t>
  </si>
  <si>
    <t>PC3.2.2.2</t>
  </si>
  <si>
    <t>PC3.2.2.3</t>
  </si>
  <si>
    <t>PC3.2.2.4</t>
  </si>
  <si>
    <t>PC4.1.1.1</t>
  </si>
  <si>
    <t>PC4.1.1.2</t>
  </si>
  <si>
    <t>PC4.1.1.3</t>
  </si>
  <si>
    <t>PC4.1.1.4</t>
  </si>
  <si>
    <t>PC4.1.2.1</t>
  </si>
  <si>
    <t>PC4.1.2.2</t>
  </si>
  <si>
    <t>PC4.1.2.3</t>
  </si>
  <si>
    <t>PC4.1.2.4</t>
  </si>
  <si>
    <t>PC4.1.3.1</t>
  </si>
  <si>
    <t>PC4.1.3.2</t>
  </si>
  <si>
    <t>PC4.1.3.3</t>
  </si>
  <si>
    <t>PC4.1.3.4</t>
  </si>
  <si>
    <t>PC4.1.4.1</t>
  </si>
  <si>
    <t>PC4.1.4.2</t>
  </si>
  <si>
    <t>PC4.1.4.3</t>
  </si>
  <si>
    <t>PC4.1.5.1</t>
  </si>
  <si>
    <t>PC4.1.5.2</t>
  </si>
  <si>
    <t>PC4.1.5.3</t>
  </si>
  <si>
    <t>PC4.1.5.4</t>
  </si>
  <si>
    <t>PC4.2.1.1</t>
  </si>
  <si>
    <t>PC4.2.1.2</t>
  </si>
  <si>
    <t>PC4.2.1.3</t>
  </si>
  <si>
    <t>PC4.2.2.1</t>
  </si>
  <si>
    <t>PC4.2.2.2</t>
  </si>
  <si>
    <t>PC4.2.3.1</t>
  </si>
  <si>
    <t>XX</t>
  </si>
  <si>
    <t>YY</t>
  </si>
  <si>
    <t>ECD</t>
  </si>
  <si>
    <t>Tertiary</t>
  </si>
  <si>
    <t>Other</t>
  </si>
  <si>
    <t>Type of School</t>
  </si>
  <si>
    <t>Date entered/updated</t>
  </si>
  <si>
    <t>Day, Month, Year
 (DD-MM-YY)</t>
  </si>
  <si>
    <t>Who?</t>
  </si>
  <si>
    <t>Where?</t>
  </si>
  <si>
    <t>When?</t>
  </si>
  <si>
    <t>for Whom?</t>
  </si>
  <si>
    <t>Acronym</t>
  </si>
  <si>
    <t>Type of Org</t>
  </si>
  <si>
    <t>Implementing Partner</t>
  </si>
  <si>
    <t>Donor/ Financing Partner</t>
  </si>
  <si>
    <t>[Admin1]</t>
  </si>
  <si>
    <t>[Admin2]</t>
  </si>
  <si>
    <t>[Admin3]</t>
  </si>
  <si>
    <t>[Admin4]</t>
  </si>
  <si>
    <t>Primary Education</t>
  </si>
  <si>
    <t>Accelerated Basic Education</t>
  </si>
  <si>
    <t>Secondary Education</t>
  </si>
  <si>
    <t>Technical/ Vocational Education</t>
  </si>
  <si>
    <t>Adult Education</t>
  </si>
  <si>
    <t xml:space="preserve">Community School </t>
  </si>
  <si>
    <t>IDP School</t>
  </si>
  <si>
    <t>Private School</t>
  </si>
  <si>
    <t>Public School</t>
  </si>
  <si>
    <t>Religious School</t>
  </si>
  <si>
    <t>Name of school / learning center</t>
  </si>
  <si>
    <t>Activity</t>
  </si>
  <si>
    <t>Proposed (Non-financed)</t>
  </si>
  <si>
    <t>Ongoing</t>
  </si>
  <si>
    <t>Suspended</t>
  </si>
  <si>
    <t>Completed</t>
  </si>
  <si>
    <t>Planned (Financed)</t>
  </si>
  <si>
    <r>
      <t xml:space="preserve">Activity start date  
</t>
    </r>
    <r>
      <rPr>
        <sz val="10"/>
        <color theme="0"/>
        <rFont val="Arial"/>
        <family val="2"/>
      </rPr>
      <t>(DD-MM-YY)</t>
    </r>
  </si>
  <si>
    <r>
      <t xml:space="preserve">Activity completion date
</t>
    </r>
    <r>
      <rPr>
        <sz val="10"/>
        <color theme="0"/>
        <rFont val="Arial"/>
        <family val="2"/>
      </rPr>
      <t>(DD-MM-YY)</t>
    </r>
  </si>
  <si>
    <t>TOTAL TARGETED</t>
  </si>
  <si>
    <t>TOTAL REACHED 
(to-date)</t>
  </si>
  <si>
    <t>Boys</t>
  </si>
  <si>
    <t>Girls</t>
  </si>
  <si>
    <t>Men +18</t>
  </si>
  <si>
    <t>Women +18</t>
  </si>
  <si>
    <t>Donor</t>
  </si>
  <si>
    <t>International NGO</t>
  </si>
  <si>
    <t>MoE</t>
  </si>
  <si>
    <t>National NGO</t>
  </si>
  <si>
    <t>Red Cross/Crescent</t>
  </si>
  <si>
    <t>UN agency</t>
  </si>
  <si>
    <t>Organisations</t>
  </si>
  <si>
    <t>Type of organisation</t>
  </si>
  <si>
    <t>(Dropdown list for 'Type of organisation')</t>
  </si>
</sst>
</file>

<file path=xl/styles.xml><?xml version="1.0" encoding="utf-8"?>
<styleSheet xmlns="http://schemas.openxmlformats.org/spreadsheetml/2006/main">
  <numFmts count="6">
    <numFmt numFmtId="43" formatCode="_-* #,##0.00_-;\-* #,##0.00_-;_-* &quot;-&quot;??_-;_-@_-"/>
    <numFmt numFmtId="164" formatCode="_(* #,##0.00_);_(* \(#,##0.00\);_(* &quot;-&quot;??_);_(@_)"/>
    <numFmt numFmtId="165" formatCode="_-* #,##0.00\ _€_-;\-* #,##0.00\ _€_-;_-* &quot;-&quot;??\ _€_-;_-@_-"/>
    <numFmt numFmtId="166" formatCode="dd/mm/yyyy;@"/>
    <numFmt numFmtId="167" formatCode="#,##0;[Red]\(#,##0\)"/>
    <numFmt numFmtId="168" formatCode="0.000000"/>
  </numFmts>
  <fonts count="64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u/>
      <sz val="12"/>
      <color theme="11"/>
      <name val="Calibri"/>
      <family val="2"/>
      <scheme val="minor"/>
    </font>
    <font>
      <b/>
      <sz val="14"/>
      <color theme="1" tint="0.249977111117893"/>
      <name val="Arial"/>
      <family val="2"/>
    </font>
    <font>
      <sz val="9"/>
      <color theme="1"/>
      <name val="Arial"/>
      <family val="2"/>
    </font>
    <font>
      <b/>
      <sz val="10"/>
      <color theme="1" tint="0.249977111117893"/>
      <name val="Arial"/>
      <family val="2"/>
    </font>
    <font>
      <sz val="10"/>
      <color theme="1"/>
      <name val="Calibri"/>
      <family val="2"/>
      <scheme val="minor"/>
    </font>
    <font>
      <sz val="9"/>
      <name val="Arial"/>
      <family val="2"/>
    </font>
    <font>
      <b/>
      <sz val="14"/>
      <color theme="0"/>
      <name val="Arial"/>
      <family val="2"/>
    </font>
    <font>
      <b/>
      <sz val="10"/>
      <color theme="4" tint="-0.249977111117893"/>
      <name val="Arial"/>
      <family val="2"/>
    </font>
    <font>
      <sz val="12"/>
      <color theme="4" tint="-0.249977111117893"/>
      <name val="Calibri"/>
      <family val="2"/>
      <scheme val="minor"/>
    </font>
    <font>
      <b/>
      <sz val="16"/>
      <color theme="0"/>
      <name val="Arial"/>
      <family val="2"/>
    </font>
    <font>
      <b/>
      <sz val="16"/>
      <color theme="1"/>
      <name val="Arial"/>
      <family val="2"/>
    </font>
    <font>
      <sz val="10"/>
      <color theme="1" tint="0.249977111117893"/>
      <name val="Arial"/>
      <family val="2"/>
    </font>
    <font>
      <sz val="10"/>
      <color theme="0"/>
      <name val="Arial"/>
      <family val="2"/>
    </font>
    <font>
      <sz val="10"/>
      <color rgb="FF404040"/>
      <name val="Arial"/>
      <family val="2"/>
    </font>
    <font>
      <sz val="10"/>
      <color theme="1" tint="0.34998626667073579"/>
      <name val="Arial"/>
      <family val="2"/>
    </font>
    <font>
      <sz val="12"/>
      <name val="Tms Rmn"/>
    </font>
    <font>
      <sz val="9"/>
      <color indexed="8"/>
      <name val="Arial"/>
      <family val="2"/>
    </font>
    <font>
      <sz val="9"/>
      <color indexed="8"/>
      <name val="Tahoma"/>
      <family val="2"/>
    </font>
    <font>
      <sz val="12"/>
      <color indexed="8"/>
      <name val="Times New Roman"/>
      <family val="2"/>
    </font>
    <font>
      <sz val="12"/>
      <color theme="1"/>
      <name val="Calibri"/>
      <family val="2"/>
      <scheme val="minor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u/>
      <sz val="10"/>
      <color theme="10"/>
      <name val="Arial"/>
      <family val="2"/>
    </font>
    <font>
      <sz val="11"/>
      <color indexed="18"/>
      <name val="Calibri"/>
      <family val="2"/>
    </font>
    <font>
      <sz val="11"/>
      <color indexed="13"/>
      <name val="Calibri"/>
      <family val="2"/>
    </font>
    <font>
      <sz val="11"/>
      <color indexed="16"/>
      <name val="Calibri"/>
      <family val="2"/>
    </font>
    <font>
      <b/>
      <sz val="11"/>
      <color indexed="8"/>
      <name val="Calibri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8"/>
      <color indexed="18"/>
      <name val="Cambria"/>
      <family val="1"/>
    </font>
    <font>
      <sz val="11"/>
      <color indexed="10"/>
      <name val="Calibri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u/>
      <sz val="12"/>
      <color theme="10"/>
      <name val="Calibri"/>
      <family val="2"/>
      <scheme val="minor"/>
    </font>
    <font>
      <b/>
      <sz val="14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Calibri"/>
      <family val="3"/>
      <charset val="129"/>
      <scheme val="minor"/>
    </font>
    <font>
      <sz val="10"/>
      <color theme="1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sz val="9"/>
      <color indexed="8"/>
      <name val="Tahoma"/>
    </font>
    <font>
      <sz val="9"/>
      <name val="Arial"/>
    </font>
    <font>
      <sz val="9"/>
      <color indexed="8"/>
      <name val="Arial"/>
    </font>
  </fonts>
  <fills count="3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CD5B4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749DC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62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23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</borders>
  <cellStyleXfs count="454">
    <xf numFmtId="0" fontId="0" fillId="0" borderId="0"/>
    <xf numFmtId="0" fontId="2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3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26" fillId="0" borderId="0" applyFont="0" applyFill="0" applyBorder="0" applyAlignment="0" applyProtection="0"/>
    <xf numFmtId="0" fontId="28" fillId="0" borderId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9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17" borderId="0" applyNumberFormat="0" applyBorder="0" applyAlignment="0" applyProtection="0"/>
    <xf numFmtId="0" fontId="30" fillId="19" borderId="0" applyNumberFormat="0" applyBorder="0" applyAlignment="0" applyProtection="0"/>
    <xf numFmtId="0" fontId="30" fillId="22" borderId="0" applyNumberFormat="0" applyBorder="0" applyAlignment="0" applyProtection="0"/>
    <xf numFmtId="0" fontId="30" fillId="23" borderId="0" applyNumberFormat="0" applyBorder="0" applyAlignment="0" applyProtection="0"/>
    <xf numFmtId="0" fontId="30" fillId="20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6" borderId="0" applyNumberFormat="0" applyBorder="0" applyAlignment="0" applyProtection="0"/>
    <xf numFmtId="0" fontId="30" fillId="27" borderId="0" applyNumberFormat="0" applyBorder="0" applyAlignment="0" applyProtection="0"/>
    <xf numFmtId="0" fontId="30" fillId="21" borderId="0" applyNumberFormat="0" applyBorder="0" applyAlignment="0" applyProtection="0"/>
    <xf numFmtId="0" fontId="30" fillId="28" borderId="0" applyNumberFormat="0" applyBorder="0" applyAlignment="0" applyProtection="0"/>
    <xf numFmtId="0" fontId="30" fillId="22" borderId="0" applyNumberFormat="0" applyBorder="0" applyAlignment="0" applyProtection="0"/>
    <xf numFmtId="0" fontId="30" fillId="29" borderId="0" applyNumberFormat="0" applyBorder="0" applyAlignment="0" applyProtection="0"/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26" borderId="0" applyNumberFormat="0" applyBorder="0" applyAlignment="0" applyProtection="0"/>
    <xf numFmtId="0" fontId="31" fillId="17" borderId="0" applyNumberFormat="0" applyBorder="0" applyAlignment="0" applyProtection="0"/>
    <xf numFmtId="0" fontId="32" fillId="17" borderId="9" applyNumberFormat="0" applyAlignment="0" applyProtection="0"/>
    <xf numFmtId="0" fontId="33" fillId="31" borderId="10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17" borderId="0" applyNumberFormat="0" applyBorder="0" applyAlignment="0" applyProtection="0"/>
    <xf numFmtId="0" fontId="36" fillId="0" borderId="11" applyNumberFormat="0" applyFill="0" applyAlignment="0" applyProtection="0"/>
    <xf numFmtId="0" fontId="37" fillId="0" borderId="12" applyNumberFormat="0" applyFill="0" applyAlignment="0" applyProtection="0"/>
    <xf numFmtId="0" fontId="38" fillId="0" borderId="13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40" fillId="17" borderId="9" applyNumberFormat="0" applyAlignment="0" applyProtection="0"/>
    <xf numFmtId="0" fontId="41" fillId="0" borderId="14" applyNumberFormat="0" applyFill="0" applyAlignment="0" applyProtection="0"/>
    <xf numFmtId="0" fontId="42" fillId="17" borderId="0" applyNumberFormat="0" applyBorder="0" applyAlignment="0" applyProtection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9" fillId="0" borderId="0"/>
    <xf numFmtId="0" fontId="28" fillId="0" borderId="0"/>
    <xf numFmtId="0" fontId="27" fillId="0" borderId="0"/>
    <xf numFmtId="0" fontId="2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15" applyNumberFormat="0" applyFont="0" applyAlignment="0" applyProtection="0"/>
    <xf numFmtId="0" fontId="43" fillId="17" borderId="16" applyNumberFormat="0" applyAlignment="0" applyProtection="0"/>
    <xf numFmtId="167" fontId="44" fillId="0" borderId="8">
      <alignment horizontal="right"/>
    </xf>
    <xf numFmtId="0" fontId="44" fillId="0" borderId="8">
      <alignment horizontal="left" indent="7"/>
    </xf>
    <xf numFmtId="0" fontId="45" fillId="0" borderId="0">
      <alignment vertical="top"/>
    </xf>
    <xf numFmtId="0" fontId="46" fillId="0" borderId="0" applyNumberFormat="0" applyFill="0" applyBorder="0" applyAlignment="0" applyProtection="0"/>
    <xf numFmtId="0" fontId="43" fillId="0" borderId="17" applyNumberFormat="0" applyFill="0" applyAlignment="0" applyProtection="0"/>
    <xf numFmtId="0" fontId="43" fillId="0" borderId="18" applyNumberFormat="0" applyFill="0" applyAlignment="0" applyProtection="0"/>
    <xf numFmtId="0" fontId="4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135">
    <xf numFmtId="0" fontId="0" fillId="0" borderId="0" xfId="0"/>
    <xf numFmtId="0" fontId="4" fillId="0" borderId="0" xfId="0" applyNumberFormat="1" applyFont="1" applyFill="1"/>
    <xf numFmtId="0" fontId="4" fillId="0" borderId="0" xfId="0" applyFont="1"/>
    <xf numFmtId="0" fontId="4" fillId="0" borderId="0" xfId="0" applyFont="1" applyFill="1"/>
    <xf numFmtId="0" fontId="2" fillId="0" borderId="0" xfId="0" applyFont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6" fillId="0" borderId="0" xfId="0" applyFont="1"/>
    <xf numFmtId="0" fontId="4" fillId="0" borderId="0" xfId="0" applyFont="1" applyFill="1" applyBorder="1"/>
    <xf numFmtId="0" fontId="5" fillId="0" borderId="0" xfId="0" applyFont="1"/>
    <xf numFmtId="0" fontId="2" fillId="0" borderId="0" xfId="0" applyFont="1"/>
    <xf numFmtId="0" fontId="7" fillId="0" borderId="0" xfId="0" applyFont="1"/>
    <xf numFmtId="0" fontId="0" fillId="6" borderId="0" xfId="0" applyFill="1"/>
    <xf numFmtId="0" fontId="9" fillId="10" borderId="0" xfId="0" applyFont="1" applyFill="1" applyBorder="1" applyAlignment="1">
      <alignment horizontal="center" vertical="center" wrapText="1"/>
    </xf>
    <xf numFmtId="0" fontId="7" fillId="8" borderId="0" xfId="0" applyFont="1" applyFill="1"/>
    <xf numFmtId="0" fontId="9" fillId="12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 applyProtection="1"/>
    <xf numFmtId="0" fontId="13" fillId="0" borderId="0" xfId="0" applyNumberFormat="1" applyFont="1" applyFill="1" applyBorder="1" applyAlignment="1" applyProtection="1"/>
    <xf numFmtId="0" fontId="0" fillId="16" borderId="0" xfId="0" applyFill="1"/>
    <xf numFmtId="0" fontId="7" fillId="16" borderId="0" xfId="0" applyFont="1" applyFill="1"/>
    <xf numFmtId="0" fontId="14" fillId="14" borderId="0" xfId="0" applyFont="1" applyFill="1" applyBorder="1" applyAlignment="1">
      <alignment horizontal="center" vertical="center" wrapText="1"/>
    </xf>
    <xf numFmtId="0" fontId="15" fillId="6" borderId="0" xfId="0" applyFont="1" applyFill="1"/>
    <xf numFmtId="0" fontId="16" fillId="6" borderId="0" xfId="0" applyFont="1" applyFill="1"/>
    <xf numFmtId="0" fontId="6" fillId="6" borderId="0" xfId="0" applyFont="1" applyFill="1" applyAlignment="1">
      <alignment horizontal="center" vertical="center"/>
    </xf>
    <xf numFmtId="0" fontId="12" fillId="16" borderId="0" xfId="0" applyFont="1" applyFill="1"/>
    <xf numFmtId="0" fontId="4" fillId="16" borderId="0" xfId="0" applyFont="1" applyFill="1"/>
    <xf numFmtId="0" fontId="19" fillId="13" borderId="1" xfId="0" applyFont="1" applyFill="1" applyBorder="1" applyAlignment="1" applyProtection="1">
      <alignment horizontal="center" vertical="center" wrapText="1"/>
    </xf>
    <xf numFmtId="0" fontId="19" fillId="2" borderId="1" xfId="0" applyFont="1" applyFill="1" applyBorder="1" applyAlignment="1" applyProtection="1">
      <alignment horizontal="center" vertical="center" wrapText="1"/>
    </xf>
    <xf numFmtId="0" fontId="11" fillId="2" borderId="1" xfId="0" applyFont="1" applyFill="1" applyBorder="1" applyAlignment="1" applyProtection="1">
      <alignment horizontal="center" vertical="center" wrapText="1"/>
    </xf>
    <xf numFmtId="0" fontId="19" fillId="10" borderId="1" xfId="0" applyFont="1" applyFill="1" applyBorder="1" applyAlignment="1" applyProtection="1">
      <alignment horizontal="center" vertical="center" wrapText="1"/>
    </xf>
    <xf numFmtId="0" fontId="4" fillId="0" borderId="0" xfId="0" applyFont="1" applyBorder="1"/>
    <xf numFmtId="0" fontId="4" fillId="0" borderId="0" xfId="0" applyNumberFormat="1" applyFont="1" applyAlignment="1">
      <alignment horizontal="left"/>
    </xf>
    <xf numFmtId="0" fontId="4" fillId="7" borderId="0" xfId="0" applyNumberFormat="1" applyFont="1" applyFill="1"/>
    <xf numFmtId="0" fontId="9" fillId="11" borderId="0" xfId="0" applyNumberFormat="1" applyFont="1" applyFill="1" applyBorder="1" applyAlignment="1">
      <alignment horizontal="center" vertical="center" wrapText="1"/>
    </xf>
    <xf numFmtId="0" fontId="3" fillId="7" borderId="0" xfId="0" applyNumberFormat="1" applyFont="1" applyFill="1" applyAlignment="1" applyProtection="1">
      <alignment wrapText="1"/>
    </xf>
    <xf numFmtId="0" fontId="4" fillId="0" borderId="0" xfId="0" applyNumberFormat="1" applyFont="1"/>
    <xf numFmtId="0" fontId="2" fillId="0" borderId="0" xfId="0" applyFont="1" applyBorder="1"/>
    <xf numFmtId="0" fontId="9" fillId="11" borderId="0" xfId="0" applyFont="1" applyFill="1" applyBorder="1" applyAlignment="1">
      <alignment horizontal="center" vertical="center" wrapText="1"/>
    </xf>
    <xf numFmtId="0" fontId="48" fillId="0" borderId="0" xfId="0" applyFont="1"/>
    <xf numFmtId="0" fontId="4" fillId="0" borderId="0" xfId="0" applyFont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7" fillId="15" borderId="6" xfId="0" applyFont="1" applyFill="1" applyBorder="1" applyAlignment="1" applyProtection="1">
      <alignment horizontal="center" vertical="center" wrapText="1"/>
    </xf>
    <xf numFmtId="0" fontId="17" fillId="15" borderId="7" xfId="0" applyFont="1" applyFill="1" applyBorder="1" applyAlignment="1" applyProtection="1">
      <alignment vertical="center" wrapText="1"/>
    </xf>
    <xf numFmtId="0" fontId="17" fillId="15" borderId="2" xfId="0" applyFont="1" applyFill="1" applyBorder="1" applyAlignment="1" applyProtection="1">
      <alignment vertical="center" wrapText="1"/>
    </xf>
    <xf numFmtId="0" fontId="49" fillId="0" borderId="0" xfId="0" applyFont="1" applyFill="1" applyBorder="1"/>
    <xf numFmtId="0" fontId="49" fillId="0" borderId="0" xfId="0" applyFont="1" applyBorder="1"/>
    <xf numFmtId="0" fontId="49" fillId="0" borderId="0" xfId="0" applyFont="1" applyFill="1"/>
    <xf numFmtId="0" fontId="49" fillId="0" borderId="0" xfId="0" applyFont="1"/>
    <xf numFmtId="0" fontId="4" fillId="0" borderId="0" xfId="0" applyFont="1" applyAlignment="1">
      <alignment vertical="center" wrapText="1"/>
    </xf>
    <xf numFmtId="0" fontId="9" fillId="10" borderId="19" xfId="0" applyFont="1" applyFill="1" applyBorder="1" applyAlignment="1">
      <alignment horizontal="center" vertical="center" wrapText="1"/>
    </xf>
    <xf numFmtId="0" fontId="22" fillId="32" borderId="1" xfId="0" applyFont="1" applyFill="1" applyBorder="1" applyAlignment="1" applyProtection="1">
      <alignment horizontal="center" vertical="center" wrapText="1"/>
    </xf>
    <xf numFmtId="0" fontId="22" fillId="33" borderId="1" xfId="0" applyFont="1" applyFill="1" applyBorder="1" applyAlignment="1" applyProtection="1">
      <alignment horizontal="center" vertical="center" wrapText="1"/>
    </xf>
    <xf numFmtId="0" fontId="0" fillId="0" borderId="0" xfId="0" applyFill="1"/>
    <xf numFmtId="166" fontId="25" fillId="0" borderId="0" xfId="0" applyNumberFormat="1" applyFont="1" applyFill="1" applyBorder="1" applyProtection="1">
      <protection locked="0"/>
    </xf>
    <xf numFmtId="0" fontId="13" fillId="0" borderId="0" xfId="0" applyFont="1" applyFill="1" applyBorder="1" applyAlignment="1" applyProtection="1">
      <protection locked="0"/>
    </xf>
    <xf numFmtId="0" fontId="13" fillId="0" borderId="0" xfId="0" applyNumberFormat="1" applyFont="1" applyFill="1" applyBorder="1" applyAlignment="1" applyProtection="1">
      <protection locked="0"/>
    </xf>
    <xf numFmtId="1" fontId="13" fillId="0" borderId="0" xfId="0" applyNumberFormat="1" applyFont="1" applyFill="1" applyBorder="1" applyAlignment="1" applyProtection="1">
      <protection locked="0"/>
    </xf>
    <xf numFmtId="1" fontId="10" fillId="0" borderId="0" xfId="0" applyNumberFormat="1" applyFont="1" applyFill="1" applyAlignment="1" applyProtection="1">
      <protection locked="0"/>
    </xf>
    <xf numFmtId="0" fontId="13" fillId="0" borderId="0" xfId="0" applyFont="1" applyFill="1" applyAlignment="1" applyProtection="1">
      <protection locked="0"/>
    </xf>
    <xf numFmtId="0" fontId="0" fillId="0" borderId="0" xfId="0" applyFill="1" applyProtection="1">
      <protection locked="0"/>
    </xf>
    <xf numFmtId="14" fontId="13" fillId="0" borderId="0" xfId="0" applyNumberFormat="1" applyFont="1" applyFill="1" applyAlignment="1" applyProtection="1">
      <protection locked="0"/>
    </xf>
    <xf numFmtId="14" fontId="10" fillId="0" borderId="0" xfId="0" applyNumberFormat="1" applyFont="1" applyFill="1" applyProtection="1">
      <protection locked="0"/>
    </xf>
    <xf numFmtId="1" fontId="4" fillId="0" borderId="0" xfId="0" applyNumberFormat="1" applyFont="1"/>
    <xf numFmtId="0" fontId="9" fillId="11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right"/>
    </xf>
    <xf numFmtId="1" fontId="4" fillId="0" borderId="0" xfId="0" applyNumberFormat="1" applyFont="1" applyFill="1"/>
    <xf numFmtId="1" fontId="4" fillId="0" borderId="0" xfId="0" applyNumberFormat="1" applyFont="1" applyAlignment="1">
      <alignment horizontal="right"/>
    </xf>
    <xf numFmtId="1" fontId="2" fillId="0" borderId="0" xfId="0" applyNumberFormat="1" applyFont="1" applyAlignment="1">
      <alignment horizontal="right"/>
    </xf>
    <xf numFmtId="0" fontId="51" fillId="11" borderId="0" xfId="0" applyFont="1" applyFill="1" applyAlignment="1">
      <alignment horizontal="center" vertical="center" wrapText="1"/>
    </xf>
    <xf numFmtId="168" fontId="4" fillId="0" borderId="0" xfId="0" applyNumberFormat="1" applyFont="1" applyAlignment="1">
      <alignment horizontal="right"/>
    </xf>
    <xf numFmtId="1" fontId="13" fillId="0" borderId="0" xfId="0" applyNumberFormat="1" applyFont="1" applyFill="1" applyAlignment="1" applyProtection="1">
      <protection locked="0"/>
    </xf>
    <xf numFmtId="0" fontId="19" fillId="2" borderId="1" xfId="0" applyFont="1" applyFill="1" applyBorder="1" applyAlignment="1" applyProtection="1">
      <alignment horizontal="center" vertical="center" wrapText="1"/>
      <protection locked="0"/>
    </xf>
    <xf numFmtId="0" fontId="19" fillId="3" borderId="1" xfId="0" applyFont="1" applyFill="1" applyBorder="1" applyAlignment="1" applyProtection="1">
      <alignment horizontal="center" vertical="center" wrapText="1"/>
      <protection locked="0"/>
    </xf>
    <xf numFmtId="0" fontId="22" fillId="34" borderId="1" xfId="0" applyFont="1" applyFill="1" applyBorder="1" applyAlignment="1" applyProtection="1">
      <alignment horizontal="center" vertical="center" wrapText="1"/>
    </xf>
    <xf numFmtId="0" fontId="52" fillId="0" borderId="0" xfId="0" applyNumberFormat="1" applyFont="1" applyBorder="1"/>
    <xf numFmtId="0" fontId="4" fillId="7" borderId="0" xfId="0" applyFont="1" applyFill="1"/>
    <xf numFmtId="0" fontId="2" fillId="7" borderId="0" xfId="0" applyNumberFormat="1" applyFont="1" applyFill="1" applyProtection="1"/>
    <xf numFmtId="0" fontId="18" fillId="0" borderId="0" xfId="0" applyFont="1" applyFill="1" applyAlignment="1" applyProtection="1">
      <alignment wrapText="1"/>
    </xf>
    <xf numFmtId="0" fontId="4" fillId="0" borderId="0" xfId="0" applyFont="1" applyFill="1" applyAlignment="1" applyProtection="1">
      <alignment wrapText="1"/>
    </xf>
    <xf numFmtId="0" fontId="10" fillId="0" borderId="0" xfId="0" applyFont="1" applyFill="1" applyAlignment="1" applyProtection="1">
      <protection locked="0"/>
    </xf>
    <xf numFmtId="0" fontId="0" fillId="16" borderId="0" xfId="0" applyFill="1" applyAlignment="1">
      <alignment wrapText="1"/>
    </xf>
    <xf numFmtId="0" fontId="0" fillId="0" borderId="0" xfId="0" applyAlignment="1">
      <alignment wrapText="1"/>
    </xf>
    <xf numFmtId="0" fontId="12" fillId="0" borderId="0" xfId="0" applyFont="1" applyAlignment="1">
      <alignment wrapText="1"/>
    </xf>
    <xf numFmtId="0" fontId="53" fillId="0" borderId="0" xfId="0" applyFont="1" applyAlignment="1">
      <alignment vertical="center" wrapText="1"/>
    </xf>
    <xf numFmtId="0" fontId="53" fillId="0" borderId="0" xfId="0" applyFont="1" applyFill="1" applyBorder="1" applyAlignment="1">
      <alignment vertical="center" wrapText="1"/>
    </xf>
    <xf numFmtId="0" fontId="53" fillId="0" borderId="0" xfId="0" applyFont="1" applyBorder="1" applyAlignment="1">
      <alignment vertical="center" wrapText="1"/>
    </xf>
    <xf numFmtId="0" fontId="54" fillId="0" borderId="0" xfId="0" applyFont="1" applyAlignment="1">
      <alignment vertical="center" wrapText="1"/>
    </xf>
    <xf numFmtId="0" fontId="54" fillId="0" borderId="0" xfId="0" applyFont="1" applyFill="1" applyBorder="1" applyAlignment="1">
      <alignment vertical="center" wrapText="1"/>
    </xf>
    <xf numFmtId="0" fontId="54" fillId="0" borderId="0" xfId="0" applyFont="1" applyBorder="1" applyAlignment="1">
      <alignment vertical="center" wrapText="1"/>
    </xf>
    <xf numFmtId="0" fontId="56" fillId="0" borderId="0" xfId="0" applyFont="1" applyFill="1"/>
    <xf numFmtId="0" fontId="56" fillId="0" borderId="0" xfId="0" applyFont="1"/>
    <xf numFmtId="14" fontId="24" fillId="0" borderId="0" xfId="11" applyNumberFormat="1" applyFont="1" applyFill="1" applyAlignment="1" applyProtection="1">
      <protection locked="0"/>
    </xf>
    <xf numFmtId="14" fontId="24" fillId="0" borderId="0" xfId="11" applyNumberFormat="1" applyFont="1" applyFill="1" applyBorder="1" applyAlignment="1" applyProtection="1">
      <protection locked="0"/>
    </xf>
    <xf numFmtId="0" fontId="57" fillId="0" borderId="0" xfId="0" applyNumberFormat="1" applyFont="1" applyFill="1" applyBorder="1" applyAlignment="1" applyProtection="1"/>
    <xf numFmtId="0" fontId="57" fillId="0" borderId="0" xfId="0" applyNumberFormat="1" applyFont="1" applyFill="1" applyBorder="1" applyAlignment="1" applyProtection="1">
      <protection locked="0"/>
    </xf>
    <xf numFmtId="1" fontId="57" fillId="0" borderId="0" xfId="0" applyNumberFormat="1" applyFont="1" applyFill="1" applyAlignment="1" applyProtection="1">
      <protection locked="0"/>
    </xf>
    <xf numFmtId="1" fontId="57" fillId="0" borderId="0" xfId="0" applyNumberFormat="1" applyFont="1" applyFill="1" applyBorder="1" applyAlignment="1" applyProtection="1">
      <protection locked="0"/>
    </xf>
    <xf numFmtId="0" fontId="58" fillId="0" borderId="0" xfId="0" applyFont="1" applyFill="1" applyAlignment="1">
      <alignment vertical="center" wrapText="1"/>
    </xf>
    <xf numFmtId="0" fontId="59" fillId="0" borderId="0" xfId="0" applyFont="1" applyFill="1" applyAlignment="1">
      <alignment vertical="center" wrapText="1"/>
    </xf>
    <xf numFmtId="0" fontId="58" fillId="0" borderId="0" xfId="0" applyFont="1" applyAlignment="1">
      <alignment vertical="center" wrapText="1"/>
    </xf>
    <xf numFmtId="0" fontId="58" fillId="0" borderId="0" xfId="0" applyFont="1"/>
    <xf numFmtId="0" fontId="12" fillId="0" borderId="0" xfId="0" applyFont="1" applyAlignment="1">
      <alignment vertical="center"/>
    </xf>
    <xf numFmtId="0" fontId="12" fillId="0" borderId="0" xfId="0" applyFont="1" applyAlignment="1"/>
    <xf numFmtId="0" fontId="4" fillId="0" borderId="0" xfId="0" applyNumberFormat="1" applyFont="1" applyBorder="1" applyAlignment="1">
      <alignment horizontal="left"/>
    </xf>
    <xf numFmtId="0" fontId="2" fillId="0" borderId="0" xfId="0" applyNumberFormat="1" applyFont="1" applyAlignment="1">
      <alignment horizontal="left"/>
    </xf>
    <xf numFmtId="0" fontId="5" fillId="0" borderId="0" xfId="0" applyNumberFormat="1" applyFont="1" applyAlignment="1">
      <alignment horizontal="left"/>
    </xf>
    <xf numFmtId="0" fontId="2" fillId="0" borderId="0" xfId="0" applyNumberFormat="1" applyFont="1"/>
    <xf numFmtId="0" fontId="5" fillId="0" borderId="0" xfId="0" applyNumberFormat="1" applyFont="1"/>
    <xf numFmtId="0" fontId="4" fillId="0" borderId="0" xfId="0" applyNumberFormat="1" applyFont="1" applyFill="1" applyAlignment="1">
      <alignment horizontal="left"/>
    </xf>
    <xf numFmtId="0" fontId="60" fillId="5" borderId="0" xfId="0" applyFont="1" applyFill="1" applyAlignment="1" applyProtection="1">
      <alignment horizontal="center" vertical="center" wrapText="1"/>
    </xf>
    <xf numFmtId="0" fontId="10" fillId="5" borderId="0" xfId="0" applyFont="1" applyFill="1" applyAlignment="1" applyProtection="1">
      <alignment horizontal="center" vertical="center" wrapText="1"/>
    </xf>
    <xf numFmtId="0" fontId="4" fillId="0" borderId="0" xfId="0" applyNumberFormat="1" applyFont="1" applyBorder="1"/>
    <xf numFmtId="14" fontId="21" fillId="4" borderId="1" xfId="0" applyNumberFormat="1" applyFont="1" applyFill="1" applyBorder="1" applyAlignment="1" applyProtection="1">
      <alignment horizontal="center" vertical="center" wrapText="1"/>
    </xf>
    <xf numFmtId="14" fontId="19" fillId="3" borderId="1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Border="1" applyAlignment="1">
      <alignment vertical="center" wrapText="1"/>
    </xf>
    <xf numFmtId="166" fontId="61" fillId="0" borderId="0" xfId="0" applyNumberFormat="1" applyFont="1" applyFill="1" applyAlignment="1" applyProtection="1">
      <protection locked="0"/>
    </xf>
    <xf numFmtId="0" fontId="62" fillId="0" borderId="0" xfId="0" applyFont="1" applyFill="1" applyBorder="1" applyAlignment="1" applyProtection="1">
      <protection locked="0"/>
    </xf>
    <xf numFmtId="0" fontId="62" fillId="0" borderId="0" xfId="0" applyNumberFormat="1" applyFont="1" applyFill="1" applyBorder="1" applyAlignment="1" applyProtection="1"/>
    <xf numFmtId="0" fontId="62" fillId="0" borderId="0" xfId="0" applyNumberFormat="1" applyFont="1" applyFill="1" applyBorder="1" applyAlignment="1" applyProtection="1">
      <protection locked="0"/>
    </xf>
    <xf numFmtId="0" fontId="62" fillId="0" borderId="0" xfId="0" applyFont="1" applyFill="1" applyAlignment="1" applyProtection="1">
      <protection locked="0"/>
    </xf>
    <xf numFmtId="14" fontId="63" fillId="0" borderId="0" xfId="11" applyNumberFormat="1" applyFont="1" applyFill="1" applyAlignment="1" applyProtection="1">
      <protection locked="0"/>
    </xf>
    <xf numFmtId="1" fontId="62" fillId="0" borderId="0" xfId="0" applyNumberFormat="1" applyFont="1" applyFill="1" applyAlignment="1" applyProtection="1">
      <protection locked="0"/>
    </xf>
    <xf numFmtId="1" fontId="62" fillId="0" borderId="0" xfId="0" applyNumberFormat="1" applyFont="1" applyFill="1" applyBorder="1" applyAlignment="1" applyProtection="1">
      <protection locked="0"/>
    </xf>
    <xf numFmtId="166" fontId="61" fillId="0" borderId="0" xfId="0" applyNumberFormat="1" applyFont="1" applyFill="1" applyBorder="1" applyAlignment="1" applyProtection="1">
      <protection locked="0"/>
    </xf>
    <xf numFmtId="14" fontId="63" fillId="0" borderId="0" xfId="11" applyNumberFormat="1" applyFont="1" applyFill="1" applyBorder="1" applyAlignment="1" applyProtection="1">
      <protection locked="0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horizontal="left" vertical="center"/>
    </xf>
    <xf numFmtId="0" fontId="17" fillId="8" borderId="3" xfId="0" applyFont="1" applyFill="1" applyBorder="1" applyAlignment="1" applyProtection="1">
      <alignment horizontal="center" vertical="center" wrapText="1"/>
    </xf>
    <xf numFmtId="0" fontId="17" fillId="8" borderId="4" xfId="0" applyFont="1" applyFill="1" applyBorder="1" applyAlignment="1" applyProtection="1">
      <alignment horizontal="center" vertical="center" wrapText="1"/>
    </xf>
    <xf numFmtId="0" fontId="17" fillId="8" borderId="5" xfId="0" applyFont="1" applyFill="1" applyBorder="1" applyAlignment="1" applyProtection="1">
      <alignment horizontal="center" vertical="center" wrapText="1"/>
    </xf>
    <xf numFmtId="0" fontId="17" fillId="7" borderId="3" xfId="0" applyFont="1" applyFill="1" applyBorder="1" applyAlignment="1" applyProtection="1">
      <alignment horizontal="center" vertical="center" wrapText="1"/>
    </xf>
    <xf numFmtId="0" fontId="17" fillId="7" borderId="4" xfId="0" applyFont="1" applyFill="1" applyBorder="1" applyAlignment="1" applyProtection="1">
      <alignment horizontal="center" vertical="center" wrapText="1"/>
    </xf>
    <xf numFmtId="0" fontId="17" fillId="9" borderId="3" xfId="0" applyFont="1" applyFill="1" applyBorder="1" applyAlignment="1" applyProtection="1">
      <alignment horizontal="center" vertical="center" wrapText="1"/>
    </xf>
    <xf numFmtId="0" fontId="17" fillId="9" borderId="4" xfId="0" applyFont="1" applyFill="1" applyBorder="1" applyAlignment="1" applyProtection="1">
      <alignment horizontal="center" vertical="center" wrapText="1"/>
    </xf>
    <xf numFmtId="0" fontId="17" fillId="6" borderId="7" xfId="0" applyFont="1" applyFill="1" applyBorder="1" applyAlignment="1" applyProtection="1">
      <alignment horizontal="center" vertical="center" wrapText="1"/>
    </xf>
    <xf numFmtId="0" fontId="17" fillId="6" borderId="2" xfId="0" applyFont="1" applyFill="1" applyBorder="1" applyAlignment="1" applyProtection="1">
      <alignment horizontal="center" vertical="center" wrapText="1"/>
    </xf>
  </cellXfs>
  <cellStyles count="454">
    <cellStyle name="20% - Accent1 2" xfId="14"/>
    <cellStyle name="20% - Accent2 2" xfId="15"/>
    <cellStyle name="20% - Accent3 2" xfId="16"/>
    <cellStyle name="20% - Accent4 2" xfId="17"/>
    <cellStyle name="20% - Accent5 2" xfId="18"/>
    <cellStyle name="20% - Accent6 2" xfId="19"/>
    <cellStyle name="40% - Accent1 2" xfId="20"/>
    <cellStyle name="40% - Accent2 2" xfId="21"/>
    <cellStyle name="40% - Accent3 2" xfId="22"/>
    <cellStyle name="40% - Accent4 2" xfId="23"/>
    <cellStyle name="40% - Accent5 2" xfId="24"/>
    <cellStyle name="40% - Accent6 2" xfId="25"/>
    <cellStyle name="60% - Accent1 2" xfId="26"/>
    <cellStyle name="60% - Accent2 2" xfId="27"/>
    <cellStyle name="60% - Accent3 2" xfId="28"/>
    <cellStyle name="60% - Accent4 2" xfId="29"/>
    <cellStyle name="60% - Accent5 2" xfId="30"/>
    <cellStyle name="60% - Accent6 2" xfId="31"/>
    <cellStyle name="Accent1 2" xfId="32"/>
    <cellStyle name="Accent1 2 2" xfId="33"/>
    <cellStyle name="Accent2 2" xfId="34"/>
    <cellStyle name="Accent3 2" xfId="35"/>
    <cellStyle name="Accent3 2 2" xfId="36"/>
    <cellStyle name="Accent4 2" xfId="37"/>
    <cellStyle name="Accent4 2 2" xfId="38"/>
    <cellStyle name="Accent5 2" xfId="39"/>
    <cellStyle name="Accent5 2 2" xfId="40"/>
    <cellStyle name="Accent6 2" xfId="41"/>
    <cellStyle name="Accent6 2 2" xfId="42"/>
    <cellStyle name="Bad 2" xfId="43"/>
    <cellStyle name="Calculation 2" xfId="44"/>
    <cellStyle name="Check Cell 2" xfId="45"/>
    <cellStyle name="Comma 10" xfId="46"/>
    <cellStyle name="Comma 10 2" xfId="47"/>
    <cellStyle name="Comma 10 3" xfId="48"/>
    <cellStyle name="Comma 11" xfId="49"/>
    <cellStyle name="Comma 11 2" xfId="50"/>
    <cellStyle name="Comma 11 3" xfId="51"/>
    <cellStyle name="Comma 12" xfId="52"/>
    <cellStyle name="Comma 12 2" xfId="53"/>
    <cellStyle name="Comma 12 3" xfId="54"/>
    <cellStyle name="Comma 14" xfId="55"/>
    <cellStyle name="Comma 15" xfId="56"/>
    <cellStyle name="Comma 2" xfId="57"/>
    <cellStyle name="Comma 2 2" xfId="58"/>
    <cellStyle name="Comma 2 3" xfId="59"/>
    <cellStyle name="Comma 3" xfId="60"/>
    <cellStyle name="Comma 3 2" xfId="61"/>
    <cellStyle name="Comma 3 3" xfId="62"/>
    <cellStyle name="Comma 3 4" xfId="63"/>
    <cellStyle name="Comma 4" xfId="64"/>
    <cellStyle name="Comma 4 2" xfId="65"/>
    <cellStyle name="Comma 4 3" xfId="66"/>
    <cellStyle name="Comma 5" xfId="12"/>
    <cellStyle name="Comma 5 2" xfId="67"/>
    <cellStyle name="Comma 5 3" xfId="68"/>
    <cellStyle name="Comma 6" xfId="69"/>
    <cellStyle name="Comma 6 2" xfId="70"/>
    <cellStyle name="Comma 6 3" xfId="71"/>
    <cellStyle name="Comma 7" xfId="72"/>
    <cellStyle name="Comma 7 2" xfId="73"/>
    <cellStyle name="Comma 7 3" xfId="74"/>
    <cellStyle name="Comma 8" xfId="75"/>
    <cellStyle name="Comma 8 2" xfId="76"/>
    <cellStyle name="Comma 8 3" xfId="77"/>
    <cellStyle name="Explanatory Text 2" xfId="78"/>
    <cellStyle name="Followed Hyperlink" xfId="2" builtinId="9" hidden="1"/>
    <cellStyle name="Followed Hyperlink" xfId="3" builtinId="9" hidden="1"/>
    <cellStyle name="Followed Hyperlink" xfId="4" builtinId="9" hidden="1"/>
    <cellStyle name="Followed Hyperlink" xfId="5" builtinId="9" hidden="1"/>
    <cellStyle name="Followed Hyperlink" xfId="6" builtinId="9" hidden="1"/>
    <cellStyle name="Followed Hyperlink" xfId="145" builtinId="9" hidden="1"/>
    <cellStyle name="Followed Hyperlink" xfId="147" builtinId="9" hidden="1"/>
    <cellStyle name="Followed Hyperlink" xfId="149" builtinId="9" hidden="1"/>
    <cellStyle name="Followed Hyperlink" xfId="151" builtinId="9" hidden="1"/>
    <cellStyle name="Followed Hyperlink" xfId="153" builtinId="9" hidden="1"/>
    <cellStyle name="Followed Hyperlink" xfId="155" builtinId="9" hidden="1"/>
    <cellStyle name="Followed Hyperlink" xfId="157" builtinId="9" hidden="1"/>
    <cellStyle name="Followed Hyperlink" xfId="159" builtinId="9" hidden="1"/>
    <cellStyle name="Followed Hyperlink" xfId="161" builtinId="9" hidden="1"/>
    <cellStyle name="Followed Hyperlink" xfId="163" builtinId="9" hidden="1"/>
    <cellStyle name="Followed Hyperlink" xfId="165" builtinId="9" hidden="1"/>
    <cellStyle name="Followed Hyperlink" xfId="167" builtinId="9" hidden="1"/>
    <cellStyle name="Followed Hyperlink" xfId="169" builtinId="9" hidden="1"/>
    <cellStyle name="Followed Hyperlink" xfId="171" builtinId="9" hidden="1"/>
    <cellStyle name="Followed Hyperlink" xfId="173" builtinId="9" hidden="1"/>
    <cellStyle name="Followed Hyperlink" xfId="175" builtinId="9" hidden="1"/>
    <cellStyle name="Followed Hyperlink" xfId="177" builtinId="9" hidden="1"/>
    <cellStyle name="Followed Hyperlink" xfId="179" builtinId="9" hidden="1"/>
    <cellStyle name="Followed Hyperlink" xfId="181" builtinId="9" hidden="1"/>
    <cellStyle name="Followed Hyperlink" xfId="183" builtinId="9" hidden="1"/>
    <cellStyle name="Followed Hyperlink" xfId="185" builtinId="9" hidden="1"/>
    <cellStyle name="Followed Hyperlink" xfId="187" builtinId="9" hidden="1"/>
    <cellStyle name="Followed Hyperlink" xfId="189" builtinId="9" hidden="1"/>
    <cellStyle name="Followed Hyperlink" xfId="191" builtinId="9" hidden="1"/>
    <cellStyle name="Followed Hyperlink" xfId="193" builtinId="9" hidden="1"/>
    <cellStyle name="Followed Hyperlink" xfId="195" builtinId="9" hidden="1"/>
    <cellStyle name="Followed Hyperlink" xfId="197" builtinId="9" hidden="1"/>
    <cellStyle name="Followed Hyperlink" xfId="199" builtinId="9" hidden="1"/>
    <cellStyle name="Followed Hyperlink" xfId="201" builtinId="9" hidden="1"/>
    <cellStyle name="Followed Hyperlink" xfId="203" builtinId="9" hidden="1"/>
    <cellStyle name="Followed Hyperlink" xfId="205" builtinId="9" hidden="1"/>
    <cellStyle name="Followed Hyperlink" xfId="207" builtinId="9" hidden="1"/>
    <cellStyle name="Followed Hyperlink" xfId="209" builtinId="9" hidden="1"/>
    <cellStyle name="Followed Hyperlink" xfId="211" builtinId="9" hidden="1"/>
    <cellStyle name="Followed Hyperlink" xfId="213" builtinId="9" hidden="1"/>
    <cellStyle name="Followed Hyperlink" xfId="215" builtinId="9" hidden="1"/>
    <cellStyle name="Followed Hyperlink" xfId="217" builtinId="9" hidden="1"/>
    <cellStyle name="Followed Hyperlink" xfId="219" builtinId="9" hidden="1"/>
    <cellStyle name="Followed Hyperlink" xfId="221" builtinId="9" hidden="1"/>
    <cellStyle name="Followed Hyperlink" xfId="223" builtinId="9" hidden="1"/>
    <cellStyle name="Followed Hyperlink" xfId="225" builtinId="9" hidden="1"/>
    <cellStyle name="Followed Hyperlink" xfId="227" builtinId="9" hidden="1"/>
    <cellStyle name="Followed Hyperlink" xfId="229" builtinId="9" hidden="1"/>
    <cellStyle name="Followed Hyperlink" xfId="231" builtinId="9" hidden="1"/>
    <cellStyle name="Followed Hyperlink" xfId="233" builtinId="9" hidden="1"/>
    <cellStyle name="Followed Hyperlink" xfId="235" builtinId="9" hidden="1"/>
    <cellStyle name="Followed Hyperlink" xfId="237" builtinId="9" hidden="1"/>
    <cellStyle name="Followed Hyperlink" xfId="239" builtinId="9" hidden="1"/>
    <cellStyle name="Followed Hyperlink" xfId="241" builtinId="9" hidden="1"/>
    <cellStyle name="Followed Hyperlink" xfId="243" builtinId="9" hidden="1"/>
    <cellStyle name="Followed Hyperlink" xfId="245" builtinId="9" hidden="1"/>
    <cellStyle name="Followed Hyperlink" xfId="247" builtinId="9" hidden="1"/>
    <cellStyle name="Followed Hyperlink" xfId="249" builtinId="9" hidden="1"/>
    <cellStyle name="Followed Hyperlink" xfId="251" builtinId="9" hidden="1"/>
    <cellStyle name="Followed Hyperlink" xfId="253" builtinId="9" hidden="1"/>
    <cellStyle name="Followed Hyperlink" xfId="255" builtinId="9" hidden="1"/>
    <cellStyle name="Followed Hyperlink" xfId="257" builtinId="9" hidden="1"/>
    <cellStyle name="Followed Hyperlink" xfId="259" builtinId="9" hidden="1"/>
    <cellStyle name="Followed Hyperlink" xfId="261" builtinId="9" hidden="1"/>
    <cellStyle name="Followed Hyperlink" xfId="263" builtinId="9" hidden="1"/>
    <cellStyle name="Followed Hyperlink" xfId="265" builtinId="9" hidden="1"/>
    <cellStyle name="Followed Hyperlink" xfId="267" builtinId="9" hidden="1"/>
    <cellStyle name="Followed Hyperlink" xfId="269" builtinId="9" hidden="1"/>
    <cellStyle name="Followed Hyperlink" xfId="271" builtinId="9" hidden="1"/>
    <cellStyle name="Followed Hyperlink" xfId="273" builtinId="9" hidden="1"/>
    <cellStyle name="Followed Hyperlink" xfId="275" builtinId="9" hidden="1"/>
    <cellStyle name="Followed Hyperlink" xfId="277" builtinId="9" hidden="1"/>
    <cellStyle name="Followed Hyperlink" xfId="279" builtinId="9" hidden="1"/>
    <cellStyle name="Followed Hyperlink" xfId="281" builtinId="9" hidden="1"/>
    <cellStyle name="Followed Hyperlink" xfId="283" builtinId="9" hidden="1"/>
    <cellStyle name="Followed Hyperlink" xfId="285" builtinId="9" hidden="1"/>
    <cellStyle name="Followed Hyperlink" xfId="287" builtinId="9" hidden="1"/>
    <cellStyle name="Followed Hyperlink" xfId="289" builtinId="9" hidden="1"/>
    <cellStyle name="Followed Hyperlink" xfId="291" builtinId="9" hidden="1"/>
    <cellStyle name="Followed Hyperlink" xfId="293" builtinId="9" hidden="1"/>
    <cellStyle name="Followed Hyperlink" xfId="295" builtinId="9" hidden="1"/>
    <cellStyle name="Followed Hyperlink" xfId="297" builtinId="9" hidden="1"/>
    <cellStyle name="Followed Hyperlink" xfId="299" builtinId="9" hidden="1"/>
    <cellStyle name="Followed Hyperlink" xfId="301" builtinId="9" hidden="1"/>
    <cellStyle name="Followed Hyperlink" xfId="303" builtinId="9" hidden="1"/>
    <cellStyle name="Followed Hyperlink" xfId="305" builtinId="9" hidden="1"/>
    <cellStyle name="Followed Hyperlink" xfId="307" builtinId="9" hidden="1"/>
    <cellStyle name="Followed Hyperlink" xfId="309" builtinId="9" hidden="1"/>
    <cellStyle name="Followed Hyperlink" xfId="311" builtinId="9" hidden="1"/>
    <cellStyle name="Followed Hyperlink" xfId="313" builtinId="9" hidden="1"/>
    <cellStyle name="Followed Hyperlink" xfId="315" builtinId="9" hidden="1"/>
    <cellStyle name="Followed Hyperlink" xfId="317" builtinId="9" hidden="1"/>
    <cellStyle name="Followed Hyperlink" xfId="319" builtinId="9" hidden="1"/>
    <cellStyle name="Followed Hyperlink" xfId="321" builtinId="9" hidden="1"/>
    <cellStyle name="Followed Hyperlink" xfId="323" builtinId="9" hidden="1"/>
    <cellStyle name="Followed Hyperlink" xfId="325" builtinId="9" hidden="1"/>
    <cellStyle name="Followed Hyperlink" xfId="327" builtinId="9" hidden="1"/>
    <cellStyle name="Followed Hyperlink" xfId="329" builtinId="9" hidden="1"/>
    <cellStyle name="Followed Hyperlink" xfId="331" builtinId="9" hidden="1"/>
    <cellStyle name="Followed Hyperlink" xfId="333" builtinId="9" hidden="1"/>
    <cellStyle name="Followed Hyperlink" xfId="335" builtinId="9" hidden="1"/>
    <cellStyle name="Followed Hyperlink" xfId="337" builtinId="9" hidden="1"/>
    <cellStyle name="Followed Hyperlink" xfId="339" builtinId="9" hidden="1"/>
    <cellStyle name="Followed Hyperlink" xfId="341" builtinId="9" hidden="1"/>
    <cellStyle name="Followed Hyperlink" xfId="343" builtinId="9" hidden="1"/>
    <cellStyle name="Followed Hyperlink" xfId="345" builtinId="9" hidden="1"/>
    <cellStyle name="Followed Hyperlink" xfId="347" builtinId="9" hidden="1"/>
    <cellStyle name="Followed Hyperlink" xfId="349" builtinId="9" hidden="1"/>
    <cellStyle name="Followed Hyperlink" xfId="351" builtinId="9" hidden="1"/>
    <cellStyle name="Followed Hyperlink" xfId="353" builtinId="9" hidden="1"/>
    <cellStyle name="Followed Hyperlink" xfId="355" builtinId="9" hidden="1"/>
    <cellStyle name="Followed Hyperlink" xfId="357" builtinId="9" hidden="1"/>
    <cellStyle name="Followed Hyperlink" xfId="359" builtinId="9" hidden="1"/>
    <cellStyle name="Followed Hyperlink" xfId="361" builtinId="9" hidden="1"/>
    <cellStyle name="Followed Hyperlink" xfId="363" builtinId="9" hidden="1"/>
    <cellStyle name="Followed Hyperlink" xfId="365" builtinId="9" hidden="1"/>
    <cellStyle name="Followed Hyperlink" xfId="367" builtinId="9" hidden="1"/>
    <cellStyle name="Followed Hyperlink" xfId="369" builtinId="9" hidden="1"/>
    <cellStyle name="Followed Hyperlink" xfId="371" builtinId="9" hidden="1"/>
    <cellStyle name="Followed Hyperlink" xfId="373" builtinId="9" hidden="1"/>
    <cellStyle name="Followed Hyperlink" xfId="375" builtinId="9" hidden="1"/>
    <cellStyle name="Followed Hyperlink" xfId="377" builtinId="9" hidden="1"/>
    <cellStyle name="Followed Hyperlink" xfId="379" builtinId="9" hidden="1"/>
    <cellStyle name="Followed Hyperlink" xfId="381" builtinId="9" hidden="1"/>
    <cellStyle name="Followed Hyperlink" xfId="383" builtinId="9" hidden="1"/>
    <cellStyle name="Followed Hyperlink" xfId="385" builtinId="9" hidden="1"/>
    <cellStyle name="Followed Hyperlink" xfId="387" builtinId="9" hidden="1"/>
    <cellStyle name="Followed Hyperlink" xfId="389" builtinId="9" hidden="1"/>
    <cellStyle name="Followed Hyperlink" xfId="391" builtinId="9" hidden="1"/>
    <cellStyle name="Followed Hyperlink" xfId="393" builtinId="9" hidden="1"/>
    <cellStyle name="Followed Hyperlink" xfId="395" builtinId="9" hidden="1"/>
    <cellStyle name="Followed Hyperlink" xfId="397" builtinId="9" hidden="1"/>
    <cellStyle name="Followed Hyperlink" xfId="399" builtinId="9" hidden="1"/>
    <cellStyle name="Followed Hyperlink" xfId="401" builtinId="9" hidden="1"/>
    <cellStyle name="Followed Hyperlink" xfId="403" builtinId="9" hidden="1"/>
    <cellStyle name="Followed Hyperlink" xfId="405" builtinId="9" hidden="1"/>
    <cellStyle name="Followed Hyperlink" xfId="407" builtinId="9" hidden="1"/>
    <cellStyle name="Followed Hyperlink" xfId="409" builtinId="9" hidden="1"/>
    <cellStyle name="Followed Hyperlink" xfId="411" builtinId="9" hidden="1"/>
    <cellStyle name="Followed Hyperlink" xfId="413" builtinId="9" hidden="1"/>
    <cellStyle name="Followed Hyperlink" xfId="415" builtinId="9" hidden="1"/>
    <cellStyle name="Followed Hyperlink" xfId="417" builtinId="9" hidden="1"/>
    <cellStyle name="Followed Hyperlink" xfId="419" builtinId="9" hidden="1"/>
    <cellStyle name="Followed Hyperlink" xfId="421" builtinId="9" hidden="1"/>
    <cellStyle name="Followed Hyperlink" xfId="423" builtinId="9" hidden="1"/>
    <cellStyle name="Followed Hyperlink" xfId="425" builtinId="9" hidden="1"/>
    <cellStyle name="Followed Hyperlink" xfId="427" builtinId="9" hidden="1"/>
    <cellStyle name="Followed Hyperlink" xfId="429" builtinId="9" hidden="1"/>
    <cellStyle name="Followed Hyperlink" xfId="431" builtinId="9" hidden="1"/>
    <cellStyle name="Followed Hyperlink" xfId="433" builtinId="9" hidden="1"/>
    <cellStyle name="Followed Hyperlink" xfId="435" builtinId="9" hidden="1"/>
    <cellStyle name="Followed Hyperlink" xfId="437" builtinId="9" hidden="1"/>
    <cellStyle name="Followed Hyperlink" xfId="439" builtinId="9" hidden="1"/>
    <cellStyle name="Followed Hyperlink" xfId="441" builtinId="9" hidden="1"/>
    <cellStyle name="Followed Hyperlink" xfId="443" builtinId="9" hidden="1"/>
    <cellStyle name="Followed Hyperlink" xfId="445" builtinId="9" hidden="1"/>
    <cellStyle name="Followed Hyperlink" xfId="447" builtinId="9" hidden="1"/>
    <cellStyle name="Followed Hyperlink" xfId="449" builtinId="9" hidden="1"/>
    <cellStyle name="Followed Hyperlink" xfId="451" builtinId="9" hidden="1"/>
    <cellStyle name="Followed Hyperlink" xfId="453" builtinId="9" hidden="1"/>
    <cellStyle name="Good 2" xfId="79"/>
    <cellStyle name="Heading 1 2" xfId="80"/>
    <cellStyle name="Heading 2 2" xfId="81"/>
    <cellStyle name="Heading 3 2" xfId="82"/>
    <cellStyle name="Heading 4 2" xfId="83"/>
    <cellStyle name="Hyperlink" xfId="144" builtinId="8" hidden="1"/>
    <cellStyle name="Hyperlink" xfId="146" builtinId="8" hidden="1"/>
    <cellStyle name="Hyperlink" xfId="148" builtinId="8" hidden="1"/>
    <cellStyle name="Hyperlink" xfId="150" builtinId="8" hidden="1"/>
    <cellStyle name="Hyperlink" xfId="152" builtinId="8" hidden="1"/>
    <cellStyle name="Hyperlink" xfId="154" builtinId="8" hidden="1"/>
    <cellStyle name="Hyperlink" xfId="156" builtinId="8" hidden="1"/>
    <cellStyle name="Hyperlink" xfId="158" builtinId="8" hidden="1"/>
    <cellStyle name="Hyperlink" xfId="160" builtinId="8" hidden="1"/>
    <cellStyle name="Hyperlink" xfId="162" builtinId="8" hidden="1"/>
    <cellStyle name="Hyperlink" xfId="164" builtinId="8" hidden="1"/>
    <cellStyle name="Hyperlink" xfId="166" builtinId="8" hidden="1"/>
    <cellStyle name="Hyperlink" xfId="168" builtinId="8" hidden="1"/>
    <cellStyle name="Hyperlink" xfId="170" builtinId="8" hidden="1"/>
    <cellStyle name="Hyperlink" xfId="172" builtinId="8" hidden="1"/>
    <cellStyle name="Hyperlink" xfId="174" builtinId="8" hidden="1"/>
    <cellStyle name="Hyperlink" xfId="176" builtinId="8" hidden="1"/>
    <cellStyle name="Hyperlink" xfId="178" builtinId="8" hidden="1"/>
    <cellStyle name="Hyperlink" xfId="180" builtinId="8" hidden="1"/>
    <cellStyle name="Hyperlink" xfId="182" builtinId="8" hidden="1"/>
    <cellStyle name="Hyperlink" xfId="184" builtinId="8" hidden="1"/>
    <cellStyle name="Hyperlink" xfId="186" builtinId="8" hidden="1"/>
    <cellStyle name="Hyperlink" xfId="188" builtinId="8" hidden="1"/>
    <cellStyle name="Hyperlink" xfId="190" builtinId="8" hidden="1"/>
    <cellStyle name="Hyperlink" xfId="192" builtinId="8" hidden="1"/>
    <cellStyle name="Hyperlink" xfId="194" builtinId="8" hidden="1"/>
    <cellStyle name="Hyperlink" xfId="196" builtinId="8" hidden="1"/>
    <cellStyle name="Hyperlink" xfId="198" builtinId="8" hidden="1"/>
    <cellStyle name="Hyperlink" xfId="200" builtinId="8" hidden="1"/>
    <cellStyle name="Hyperlink" xfId="202" builtinId="8" hidden="1"/>
    <cellStyle name="Hyperlink" xfId="204" builtinId="8" hidden="1"/>
    <cellStyle name="Hyperlink" xfId="206" builtinId="8" hidden="1"/>
    <cellStyle name="Hyperlink" xfId="208" builtinId="8" hidden="1"/>
    <cellStyle name="Hyperlink" xfId="210" builtinId="8" hidden="1"/>
    <cellStyle name="Hyperlink" xfId="212" builtinId="8" hidden="1"/>
    <cellStyle name="Hyperlink" xfId="214" builtinId="8" hidden="1"/>
    <cellStyle name="Hyperlink" xfId="216" builtinId="8" hidden="1"/>
    <cellStyle name="Hyperlink" xfId="218" builtinId="8" hidden="1"/>
    <cellStyle name="Hyperlink" xfId="220" builtinId="8" hidden="1"/>
    <cellStyle name="Hyperlink" xfId="222" builtinId="8" hidden="1"/>
    <cellStyle name="Hyperlink" xfId="224" builtinId="8" hidden="1"/>
    <cellStyle name="Hyperlink" xfId="226" builtinId="8" hidden="1"/>
    <cellStyle name="Hyperlink" xfId="228" builtinId="8" hidden="1"/>
    <cellStyle name="Hyperlink" xfId="230" builtinId="8" hidden="1"/>
    <cellStyle name="Hyperlink" xfId="232" builtinId="8" hidden="1"/>
    <cellStyle name="Hyperlink" xfId="234" builtinId="8" hidden="1"/>
    <cellStyle name="Hyperlink" xfId="236" builtinId="8" hidden="1"/>
    <cellStyle name="Hyperlink" xfId="238" builtinId="8" hidden="1"/>
    <cellStyle name="Hyperlink" xfId="240" builtinId="8" hidden="1"/>
    <cellStyle name="Hyperlink" xfId="242" builtinId="8" hidden="1"/>
    <cellStyle name="Hyperlink" xfId="244" builtinId="8" hidden="1"/>
    <cellStyle name="Hyperlink" xfId="246" builtinId="8" hidden="1"/>
    <cellStyle name="Hyperlink" xfId="248" builtinId="8" hidden="1"/>
    <cellStyle name="Hyperlink" xfId="250" builtinId="8" hidden="1"/>
    <cellStyle name="Hyperlink" xfId="252" builtinId="8" hidden="1"/>
    <cellStyle name="Hyperlink" xfId="254" builtinId="8" hidden="1"/>
    <cellStyle name="Hyperlink" xfId="256" builtinId="8" hidden="1"/>
    <cellStyle name="Hyperlink" xfId="258" builtinId="8" hidden="1"/>
    <cellStyle name="Hyperlink" xfId="260" builtinId="8" hidden="1"/>
    <cellStyle name="Hyperlink" xfId="262" builtinId="8" hidden="1"/>
    <cellStyle name="Hyperlink" xfId="264" builtinId="8" hidden="1"/>
    <cellStyle name="Hyperlink" xfId="266" builtinId="8" hidden="1"/>
    <cellStyle name="Hyperlink" xfId="268" builtinId="8" hidden="1"/>
    <cellStyle name="Hyperlink" xfId="270" builtinId="8" hidden="1"/>
    <cellStyle name="Hyperlink" xfId="272" builtinId="8" hidden="1"/>
    <cellStyle name="Hyperlink" xfId="274" builtinId="8" hidden="1"/>
    <cellStyle name="Hyperlink" xfId="276" builtinId="8" hidden="1"/>
    <cellStyle name="Hyperlink" xfId="278" builtinId="8" hidden="1"/>
    <cellStyle name="Hyperlink" xfId="280" builtinId="8" hidden="1"/>
    <cellStyle name="Hyperlink" xfId="282" builtinId="8" hidden="1"/>
    <cellStyle name="Hyperlink" xfId="284" builtinId="8" hidden="1"/>
    <cellStyle name="Hyperlink" xfId="286" builtinId="8" hidden="1"/>
    <cellStyle name="Hyperlink" xfId="288" builtinId="8" hidden="1"/>
    <cellStyle name="Hyperlink" xfId="290" builtinId="8" hidden="1"/>
    <cellStyle name="Hyperlink" xfId="292" builtinId="8" hidden="1"/>
    <cellStyle name="Hyperlink" xfId="294" builtinId="8" hidden="1"/>
    <cellStyle name="Hyperlink" xfId="296" builtinId="8" hidden="1"/>
    <cellStyle name="Hyperlink" xfId="298" builtinId="8" hidden="1"/>
    <cellStyle name="Hyperlink" xfId="300" builtinId="8" hidden="1"/>
    <cellStyle name="Hyperlink" xfId="302" builtinId="8" hidden="1"/>
    <cellStyle name="Hyperlink" xfId="304" builtinId="8" hidden="1"/>
    <cellStyle name="Hyperlink" xfId="306" builtinId="8" hidden="1"/>
    <cellStyle name="Hyperlink" xfId="308" builtinId="8" hidden="1"/>
    <cellStyle name="Hyperlink" xfId="310" builtinId="8" hidden="1"/>
    <cellStyle name="Hyperlink" xfId="312" builtinId="8" hidden="1"/>
    <cellStyle name="Hyperlink" xfId="314" builtinId="8" hidden="1"/>
    <cellStyle name="Hyperlink" xfId="316" builtinId="8" hidden="1"/>
    <cellStyle name="Hyperlink" xfId="318" builtinId="8" hidden="1"/>
    <cellStyle name="Hyperlink" xfId="320" builtinId="8" hidden="1"/>
    <cellStyle name="Hyperlink" xfId="322" builtinId="8" hidden="1"/>
    <cellStyle name="Hyperlink" xfId="324" builtinId="8" hidden="1"/>
    <cellStyle name="Hyperlink" xfId="326" builtinId="8" hidden="1"/>
    <cellStyle name="Hyperlink" xfId="328" builtinId="8" hidden="1"/>
    <cellStyle name="Hyperlink" xfId="330" builtinId="8" hidden="1"/>
    <cellStyle name="Hyperlink" xfId="332" builtinId="8" hidden="1"/>
    <cellStyle name="Hyperlink" xfId="334" builtinId="8" hidden="1"/>
    <cellStyle name="Hyperlink" xfId="336" builtinId="8" hidden="1"/>
    <cellStyle name="Hyperlink" xfId="338" builtinId="8" hidden="1"/>
    <cellStyle name="Hyperlink" xfId="340" builtinId="8" hidden="1"/>
    <cellStyle name="Hyperlink" xfId="342" builtinId="8" hidden="1"/>
    <cellStyle name="Hyperlink" xfId="344" builtinId="8" hidden="1"/>
    <cellStyle name="Hyperlink" xfId="346" builtinId="8" hidden="1"/>
    <cellStyle name="Hyperlink" xfId="348" builtinId="8" hidden="1"/>
    <cellStyle name="Hyperlink" xfId="350" builtinId="8" hidden="1"/>
    <cellStyle name="Hyperlink" xfId="352" builtinId="8" hidden="1"/>
    <cellStyle name="Hyperlink" xfId="354" builtinId="8" hidden="1"/>
    <cellStyle name="Hyperlink" xfId="356" builtinId="8" hidden="1"/>
    <cellStyle name="Hyperlink" xfId="358" builtinId="8" hidden="1"/>
    <cellStyle name="Hyperlink" xfId="360" builtinId="8" hidden="1"/>
    <cellStyle name="Hyperlink" xfId="362" builtinId="8" hidden="1"/>
    <cellStyle name="Hyperlink" xfId="364" builtinId="8" hidden="1"/>
    <cellStyle name="Hyperlink" xfId="366" builtinId="8" hidden="1"/>
    <cellStyle name="Hyperlink" xfId="368" builtinId="8" hidden="1"/>
    <cellStyle name="Hyperlink" xfId="370" builtinId="8" hidden="1"/>
    <cellStyle name="Hyperlink" xfId="372" builtinId="8" hidden="1"/>
    <cellStyle name="Hyperlink" xfId="374" builtinId="8" hidden="1"/>
    <cellStyle name="Hyperlink" xfId="376" builtinId="8" hidden="1"/>
    <cellStyle name="Hyperlink" xfId="378" builtinId="8" hidden="1"/>
    <cellStyle name="Hyperlink" xfId="380" builtinId="8" hidden="1"/>
    <cellStyle name="Hyperlink" xfId="382" builtinId="8" hidden="1"/>
    <cellStyle name="Hyperlink" xfId="384" builtinId="8" hidden="1"/>
    <cellStyle name="Hyperlink" xfId="386" builtinId="8" hidden="1"/>
    <cellStyle name="Hyperlink" xfId="388" builtinId="8" hidden="1"/>
    <cellStyle name="Hyperlink" xfId="390" builtinId="8" hidden="1"/>
    <cellStyle name="Hyperlink" xfId="392" builtinId="8" hidden="1"/>
    <cellStyle name="Hyperlink" xfId="394" builtinId="8" hidden="1"/>
    <cellStyle name="Hyperlink" xfId="396" builtinId="8" hidden="1"/>
    <cellStyle name="Hyperlink" xfId="398" builtinId="8" hidden="1"/>
    <cellStyle name="Hyperlink" xfId="400" builtinId="8" hidden="1"/>
    <cellStyle name="Hyperlink" xfId="402" builtinId="8" hidden="1"/>
    <cellStyle name="Hyperlink" xfId="404" builtinId="8" hidden="1"/>
    <cellStyle name="Hyperlink" xfId="406" builtinId="8" hidden="1"/>
    <cellStyle name="Hyperlink" xfId="408" builtinId="8" hidden="1"/>
    <cellStyle name="Hyperlink" xfId="410" builtinId="8" hidden="1"/>
    <cellStyle name="Hyperlink" xfId="412" builtinId="8" hidden="1"/>
    <cellStyle name="Hyperlink" xfId="414" builtinId="8" hidden="1"/>
    <cellStyle name="Hyperlink" xfId="416" builtinId="8" hidden="1"/>
    <cellStyle name="Hyperlink" xfId="418" builtinId="8" hidden="1"/>
    <cellStyle name="Hyperlink" xfId="420" builtinId="8" hidden="1"/>
    <cellStyle name="Hyperlink" xfId="422" builtinId="8" hidden="1"/>
    <cellStyle name="Hyperlink" xfId="424" builtinId="8" hidden="1"/>
    <cellStyle name="Hyperlink" xfId="426" builtinId="8" hidden="1"/>
    <cellStyle name="Hyperlink" xfId="428" builtinId="8" hidden="1"/>
    <cellStyle name="Hyperlink" xfId="430" builtinId="8" hidden="1"/>
    <cellStyle name="Hyperlink" xfId="432" builtinId="8" hidden="1"/>
    <cellStyle name="Hyperlink" xfId="434" builtinId="8" hidden="1"/>
    <cellStyle name="Hyperlink" xfId="436" builtinId="8" hidden="1"/>
    <cellStyle name="Hyperlink" xfId="438" builtinId="8" hidden="1"/>
    <cellStyle name="Hyperlink" xfId="440" builtinId="8" hidden="1"/>
    <cellStyle name="Hyperlink" xfId="442" builtinId="8" hidden="1"/>
    <cellStyle name="Hyperlink" xfId="444" builtinId="8" hidden="1"/>
    <cellStyle name="Hyperlink" xfId="446" builtinId="8" hidden="1"/>
    <cellStyle name="Hyperlink" xfId="448" builtinId="8" hidden="1"/>
    <cellStyle name="Hyperlink" xfId="450" builtinId="8" hidden="1"/>
    <cellStyle name="Hyperlink" xfId="452" builtinId="8" hidden="1"/>
    <cellStyle name="Hyperlink 5" xfId="84"/>
    <cellStyle name="Input 2" xfId="85"/>
    <cellStyle name="Linked Cell 2" xfId="86"/>
    <cellStyle name="Milliers 2" xfId="8"/>
    <cellStyle name="Neutral 2" xfId="87"/>
    <cellStyle name="Normal" xfId="0" builtinId="0"/>
    <cellStyle name="Normal 10" xfId="88"/>
    <cellStyle name="Normal 10 2" xfId="89"/>
    <cellStyle name="Normal 11" xfId="9"/>
    <cellStyle name="Normal 11 2" xfId="90"/>
    <cellStyle name="Normal 11 3" xfId="91"/>
    <cellStyle name="Normal 12" xfId="92"/>
    <cellStyle name="Normal 12 2" xfId="93"/>
    <cellStyle name="Normal 12 3" xfId="94"/>
    <cellStyle name="Normal 13" xfId="95"/>
    <cellStyle name="Normal 13 2" xfId="96"/>
    <cellStyle name="Normal 13 3" xfId="97"/>
    <cellStyle name="Normal 14" xfId="98"/>
    <cellStyle name="Normal 14 2" xfId="99"/>
    <cellStyle name="Normal 15" xfId="100"/>
    <cellStyle name="Normal 15 2" xfId="101"/>
    <cellStyle name="Normal 16" xfId="102"/>
    <cellStyle name="Normal 16 2" xfId="103"/>
    <cellStyle name="Normal 17" xfId="104"/>
    <cellStyle name="Normal 18" xfId="105"/>
    <cellStyle name="Normal 19" xfId="106"/>
    <cellStyle name="Normal 2" xfId="1"/>
    <cellStyle name="Normal 2 2" xfId="7"/>
    <cellStyle name="Normal 2 2 2" xfId="107"/>
    <cellStyle name="Normal 2 3" xfId="108"/>
    <cellStyle name="Normal 2 4" xfId="109"/>
    <cellStyle name="Normal 20" xfId="10"/>
    <cellStyle name="Normal 21" xfId="110"/>
    <cellStyle name="Normal 22" xfId="111"/>
    <cellStyle name="Normal 3" xfId="13"/>
    <cellStyle name="Normal 3 2" xfId="112"/>
    <cellStyle name="Normal 3 3" xfId="113"/>
    <cellStyle name="Normal 3 3 2" xfId="114"/>
    <cellStyle name="Normal 3 4" xfId="115"/>
    <cellStyle name="Normal 3 5" xfId="116"/>
    <cellStyle name="Normal 4" xfId="117"/>
    <cellStyle name="Normal 4 2" xfId="118"/>
    <cellStyle name="Normal 4 3" xfId="119"/>
    <cellStyle name="Normal 5" xfId="120"/>
    <cellStyle name="Normal 5 2" xfId="121"/>
    <cellStyle name="Normal 5 2 2" xfId="122"/>
    <cellStyle name="Normal 5 2 3" xfId="123"/>
    <cellStyle name="Normal 5 3" xfId="124"/>
    <cellStyle name="Normal 6" xfId="125"/>
    <cellStyle name="Normal 6 2" xfId="126"/>
    <cellStyle name="Normal 7" xfId="127"/>
    <cellStyle name="Normal 7 2" xfId="128"/>
    <cellStyle name="Normal 7 3" xfId="129"/>
    <cellStyle name="Normal 8" xfId="130"/>
    <cellStyle name="Normal 8 2" xfId="131"/>
    <cellStyle name="Normal 9" xfId="132"/>
    <cellStyle name="Normal 9 2" xfId="133"/>
    <cellStyle name="Normal 9 3" xfId="134"/>
    <cellStyle name="Normal_3W" xfId="11"/>
    <cellStyle name="Note 2" xfId="135"/>
    <cellStyle name="Output 2" xfId="136"/>
    <cellStyle name="R00A" xfId="137"/>
    <cellStyle name="R00L" xfId="138"/>
    <cellStyle name="Style 1" xfId="139"/>
    <cellStyle name="Title 2" xfId="140"/>
    <cellStyle name="Total 2" xfId="141"/>
    <cellStyle name="Total 2 2" xfId="142"/>
    <cellStyle name="Warning Text 2" xfId="143"/>
  </cellStyles>
  <dxfs count="1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0.249977111117893"/>
        <name val="Arial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1" inden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0.249977111117893"/>
        <name val="Arial"/>
        <scheme val="none"/>
      </font>
      <fill>
        <patternFill patternType="solid">
          <fgColor indexed="64"/>
          <bgColor theme="7" tint="0.39997558519241921"/>
        </patternFill>
      </fill>
      <alignment horizontal="center" vertical="center" textRotation="0" wrapText="1" inden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scheme val="none"/>
      </font>
      <fill>
        <patternFill patternType="solid">
          <fgColor indexed="64"/>
          <bgColor rgb="FF749DC3"/>
        </patternFill>
      </fill>
      <alignment horizontal="center" vertical="center" textRotation="0" wrapText="1" inden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scheme val="none"/>
      </font>
      <fill>
        <patternFill patternType="solid">
          <fgColor indexed="64"/>
          <bgColor rgb="FF749DC3"/>
        </patternFill>
      </fill>
      <alignment horizontal="center" vertical="center" textRotation="0" wrapText="1" inden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scheme val="none"/>
      </font>
      <fill>
        <patternFill patternType="solid">
          <fgColor indexed="64"/>
          <bgColor rgb="FF749DC3"/>
        </patternFill>
      </fill>
      <alignment horizontal="center" vertical="center" textRotation="0" wrapText="1" inden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scheme val="none"/>
      </font>
      <fill>
        <patternFill patternType="solid">
          <fgColor indexed="64"/>
          <bgColor rgb="FF749DC3"/>
        </patternFill>
      </fill>
      <alignment horizontal="center" vertical="center" textRotation="0" wrapText="1" inden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0.249977111117893"/>
        <name val="Arial"/>
        <scheme val="none"/>
      </font>
      <numFmt numFmtId="0" formatCode="General"/>
      <fill>
        <patternFill patternType="solid">
          <fgColor indexed="64"/>
          <bgColor theme="6" tint="0.39997558519241921"/>
        </patternFill>
      </fill>
      <alignment horizontal="center" vertical="center" textRotation="0" wrapText="1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left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0.249977111117893"/>
        <name val="Arial"/>
        <scheme val="none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0.000000"/>
      <alignment horizontal="right" vertical="bottom" textRotation="0" wrapText="0" inden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0.249977111117893"/>
        <name val="Arial"/>
        <scheme val="none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left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0.249977111117893"/>
        <name val="Arial"/>
        <scheme val="none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right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0.249977111117893"/>
        <name val="Arial"/>
        <scheme val="none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0.249977111117893"/>
        <name val="Arial"/>
        <scheme val="none"/>
      </font>
      <numFmt numFmtId="0" formatCode="General"/>
      <fill>
        <patternFill patternType="solid">
          <fgColor indexed="64"/>
          <bgColor theme="6" tint="0.39997558519241921"/>
        </patternFill>
      </fill>
      <alignment horizontal="center" vertical="center" textRotation="0" wrapText="1" inden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rgb="FFFFFF00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relative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Tahoma"/>
        <scheme val="none"/>
      </font>
      <numFmt numFmtId="166" formatCode="dd/mm/yyyy;@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Tahoma"/>
        <scheme val="none"/>
      </font>
      <numFmt numFmtId="166" formatCode="dd/mm/yyyy;@"/>
      <fill>
        <patternFill patternType="none">
          <fgColor indexed="64"/>
          <bgColor indexed="65"/>
        </patternFill>
      </fill>
      <alignment horizontal="general" vertical="bottom" textRotation="0" wrapText="0" indent="0" relativeIndent="255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readingOrder="0"/>
      <border diagonalUp="0" diagonalDown="0" outline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34998626667073579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relativeIndent="255" justifyLastLine="0" shrinkToFit="0" readingOrder="0"/>
      <border diagonalUp="0" diagonalDown="0" outline="0">
        <left style="thin">
          <color theme="1" tint="0.499984740745262"/>
        </left>
        <right style="thin">
          <color theme="1" tint="0.499984740745262"/>
        </right>
        <top/>
        <bottom/>
      </border>
      <protection locked="1" hidden="0"/>
    </dxf>
    <dxf>
      <fill>
        <patternFill>
          <bgColor theme="2"/>
        </patternFill>
      </fill>
      <border>
        <top style="thin">
          <color theme="4" tint="0.79998168889431442"/>
        </top>
        <bottom style="thin">
          <color theme="4" tint="0.79998168889431442"/>
        </bottom>
      </border>
    </dxf>
    <dxf>
      <font>
        <b/>
        <i val="0"/>
        <color theme="0"/>
      </font>
      <fill>
        <patternFill>
          <bgColor rgb="FF749DC3"/>
        </patternFill>
      </fill>
      <border>
        <left style="thin">
          <color theme="4" tint="0.79995117038483843"/>
        </left>
        <right style="thin">
          <color theme="4" tint="0.79995117038483843"/>
        </right>
        <top style="thin">
          <color theme="4" tint="0.79995117038483843"/>
        </top>
        <bottom style="thin">
          <color theme="4" tint="0.79995117038483843"/>
        </bottom>
      </border>
    </dxf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/>
        </bottom>
      </border>
    </dxf>
    <dxf>
      <font>
        <b/>
        <i val="0"/>
        <color auto="1"/>
      </font>
      <fill>
        <patternFill patternType="solid">
          <fgColor theme="4" tint="0.39994506668294322"/>
          <bgColor theme="4" tint="0.79998168889431442"/>
        </patternFill>
      </fill>
      <border>
        <top style="thin">
          <color theme="4" tint="-0.499984740745262"/>
        </top>
        <bottom/>
        <horizontal/>
      </border>
    </dxf>
    <dxf>
      <border>
        <bottom style="thin">
          <color theme="4" tint="0.59999389629810485"/>
        </bottom>
      </border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 tint="0.39997558519241921"/>
          <bgColor theme="4" tint="0.39997558519241921"/>
        </patternFill>
      </fill>
    </dxf>
    <dxf>
      <font>
        <b/>
        <color theme="0"/>
      </font>
    </dxf>
    <dxf>
      <fill>
        <patternFill patternType="none">
          <bgColor auto="1"/>
        </patternFill>
      </fill>
      <border>
        <left style="thin">
          <color theme="4" tint="-0.249977111117893"/>
        </left>
        <right style="thin">
          <color theme="4" tint="-0.249977111117893"/>
        </right>
      </border>
    </dxf>
    <dxf>
      <border>
        <top style="thin">
          <color theme="4" tint="-0.249977111117893"/>
        </top>
        <bottom style="thin">
          <color theme="4" tint="-0.249977111117893"/>
        </bottom>
        <horizontal style="thin">
          <color theme="4" tint="-0.249977111117893"/>
        </horizontal>
      </border>
    </dxf>
    <dxf>
      <fill>
        <patternFill>
          <bgColor theme="2"/>
        </patternFill>
      </fill>
    </dxf>
    <dxf>
      <font>
        <b/>
        <color theme="1"/>
      </font>
      <fill>
        <patternFill>
          <bgColor theme="2"/>
        </patternFill>
      </fill>
      <border>
        <top style="double">
          <color theme="4" tint="-0.249977111117893"/>
        </top>
      </border>
    </dxf>
    <dxf>
      <font>
        <b/>
        <i val="0"/>
        <color theme="0"/>
      </font>
      <fill>
        <patternFill patternType="solid">
          <fgColor theme="4" tint="-0.249977111117893"/>
          <bgColor rgb="FF749DC3"/>
        </patternFill>
      </fill>
      <border>
        <horizontal style="thin">
          <color theme="4" tint="-0.249977111117893"/>
        </horizontal>
      </border>
    </dxf>
    <dxf>
      <font>
        <color theme="1"/>
      </font>
      <border>
        <horizontal style="thin">
          <color theme="4" tint="0.79998168889431442"/>
        </horizontal>
      </border>
    </dxf>
  </dxfs>
  <tableStyles count="1" defaultTableStyle="TableStyleMedium2" defaultPivotStyle="EC Pivot Style">
    <tableStyle name="EC Pivot Style" table="0" count="14">
      <tableStyleElement type="wholeTable" dxfId="119"/>
      <tableStyleElement type="headerRow" dxfId="118"/>
      <tableStyleElement type="totalRow" dxfId="117"/>
      <tableStyleElement type="firstColumn" dxfId="116"/>
      <tableStyleElement type="firstRowStripe" dxfId="115"/>
      <tableStyleElement type="firstColumnStripe" dxfId="114"/>
      <tableStyleElement type="firstHeaderCell" dxfId="113"/>
      <tableStyleElement type="firstSubtotalRow" dxfId="112"/>
      <tableStyleElement type="secondSubtotalRow" dxfId="111"/>
      <tableStyleElement type="firstColumnSubheading" dxfId="110"/>
      <tableStyleElement type="firstRowSubheading" dxfId="109"/>
      <tableStyleElement type="secondRowSubheading" dxfId="108"/>
      <tableStyleElement type="pageFieldLabels" dxfId="107"/>
      <tableStyleElement type="pageFieldValues" dxfId="106"/>
    </tableStyle>
  </tableStyles>
  <colors>
    <mruColors>
      <color rgb="FF749D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74083</xdr:colOff>
      <xdr:row>1</xdr:row>
      <xdr:rowOff>95249</xdr:rowOff>
    </xdr:from>
    <xdr:to>
      <xdr:col>2</xdr:col>
      <xdr:colOff>2214795</xdr:colOff>
      <xdr:row>1</xdr:row>
      <xdr:rowOff>634745</xdr:rowOff>
    </xdr:to>
    <xdr:pic>
      <xdr:nvPicPr>
        <xdr:cNvPr id="5" name="Picture 4" descr="Global_Education_CMYK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2833" y="275166"/>
          <a:ext cx="2267712" cy="539496"/>
        </a:xfrm>
        <a:prstGeom prst="rect">
          <a:avLst/>
        </a:prstGeom>
      </xdr:spPr>
    </xdr:pic>
    <xdr:clientData/>
  </xdr:twoCellAnchor>
  <xdr:twoCellAnchor>
    <xdr:from>
      <xdr:col>2</xdr:col>
      <xdr:colOff>10583</xdr:colOff>
      <xdr:row>2</xdr:row>
      <xdr:rowOff>21167</xdr:rowOff>
    </xdr:from>
    <xdr:to>
      <xdr:col>8</xdr:col>
      <xdr:colOff>381000</xdr:colOff>
      <xdr:row>5</xdr:row>
      <xdr:rowOff>148167</xdr:rowOff>
    </xdr:to>
    <xdr:sp macro="" textlink="">
      <xdr:nvSpPr>
        <xdr:cNvPr id="6" name="TextBox 5"/>
        <xdr:cNvSpPr txBox="1"/>
      </xdr:nvSpPr>
      <xdr:spPr>
        <a:xfrm>
          <a:off x="296333" y="910167"/>
          <a:ext cx="8572500" cy="112183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To analyse Education Cluster 3W data, use the Pivot Table below. For viewing raw data, click on the 3W tab below.</a:t>
          </a:r>
        </a:p>
        <a:p>
          <a:endParaRPr lang="en-US" sz="1100"/>
        </a:p>
        <a:p>
          <a:r>
            <a:rPr lang="en-US" sz="1100"/>
            <a:t>For tutorials on how to use Pivot Tables: [INSERT PREFERRED LINK]</a:t>
          </a:r>
        </a:p>
        <a:p>
          <a:endParaRPr lang="en-US" sz="1100"/>
        </a:p>
        <a:p>
          <a:r>
            <a:rPr lang="en-US" sz="1100"/>
            <a:t>For comments or questions email the Education Cluster at : [INSERT EMAIL ADDRESS]</a:t>
          </a:r>
        </a:p>
      </xdr:txBody>
    </xdr:sp>
    <xdr:clientData/>
  </xdr:twoCellAnchor>
  <xdr:twoCellAnchor editAs="oneCell">
    <xdr:from>
      <xdr:col>6</xdr:col>
      <xdr:colOff>423334</xdr:colOff>
      <xdr:row>2</xdr:row>
      <xdr:rowOff>105834</xdr:rowOff>
    </xdr:from>
    <xdr:to>
      <xdr:col>7</xdr:col>
      <xdr:colOff>592667</xdr:colOff>
      <xdr:row>3</xdr:row>
      <xdr:rowOff>112184</xdr:rowOff>
    </xdr:to>
    <xdr:pic>
      <xdr:nvPicPr>
        <xdr:cNvPr id="8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10917" y="994834"/>
          <a:ext cx="1333500" cy="366183"/>
        </a:xfrm>
        <a:prstGeom prst="rect">
          <a:avLst/>
        </a:prstGeom>
        <a:noFill/>
      </xdr:spPr>
    </xdr:pic>
    <xdr:clientData/>
  </xdr:twoCellAnchor>
</xdr:wsDr>
</file>

<file path=xl/tables/table1.xml><?xml version="1.0" encoding="utf-8"?>
<table xmlns="http://schemas.openxmlformats.org/spreadsheetml/2006/main" id="1" name="Table1" displayName="Table1" ref="A2:AB23" headerRowDxfId="105" dataDxfId="104">
  <autoFilter ref="A2:AB23"/>
  <sortState ref="A3:AK1298">
    <sortCondition ref="B2:B1298"/>
  </sortState>
  <tableColumns count="28">
    <tableColumn id="1" name="Day, Month, Year_x000a_ (DD-MM-YY)" dataDxfId="103" totalsRowDxfId="102"/>
    <tableColumn id="2" name="Organisation" dataDxfId="101" totalsRowDxfId="100"/>
    <tableColumn id="3" name="Acronym" dataDxfId="99" totalsRowDxfId="98">
      <calculatedColumnFormula>IFERROR(VLOOKUP(B3,ORG_LIST:ACRO,2,FALSE)," ")</calculatedColumnFormula>
    </tableColumn>
    <tableColumn id="4" name="Type of Org" dataDxfId="97" totalsRowDxfId="96">
      <calculatedColumnFormula>IFERROR(VLOOKUP(B3,ORG_LIST:TYPEORG,3,FALSE)," ")</calculatedColumnFormula>
    </tableColumn>
    <tableColumn id="47" name="Implementing Partner" dataDxfId="95" totalsRowDxfId="94"/>
    <tableColumn id="27" name="Donor/ Financing Partner" dataDxfId="93" totalsRowDxfId="92"/>
    <tableColumn id="12" name="[Admin1]" dataDxfId="91" totalsRowDxfId="90"/>
    <tableColumn id="13" name="PCODE1" dataDxfId="89" totalsRowDxfId="88">
      <calculatedColumnFormula>INDEX(TblAdmin1[Admin1 Code],MATCH(G3,TblAdmin1[Tbl1_Admin1],0),1)</calculatedColumnFormula>
    </tableColumn>
    <tableColumn id="14" name="[Admin2]" dataDxfId="87" totalsRowDxfId="86"/>
    <tableColumn id="15" name="PCODE2" dataDxfId="85" totalsRowDxfId="84">
      <calculatedColumnFormula array="1">OFFSET(Tbl2_Name2,MATCH(I3,OFFSET(Tbl2_RegionPCODE,MATCH(H3,Tbl2_Pcode1,0),1,COUNTIF(Tbl2_Pcode1,H3),1),0)-1+MATCH(H3,Tbl2_Pcode1,0)-1,1)</calculatedColumnFormula>
    </tableColumn>
    <tableColumn id="16" name="[Admin3]" dataDxfId="83" totalsRowDxfId="82"/>
    <tableColumn id="17" name="PCODE3" dataDxfId="81" totalsRowDxfId="80">
      <calculatedColumnFormula array="1">OFFSET(Tbl3_Name3,MATCH(K3,OFFSET(Tbl3_Admin2PCODE,MATCH(J3,Tbl3_Pcode2,0),1,COUNTIF(Tbl3_Pcode2,J3),1),0)-1+MATCH(J3,Tbl3_Pcode2,0)-1,1)</calculatedColumnFormula>
    </tableColumn>
    <tableColumn id="6" name="[Admin4]" dataDxfId="79" totalsRowDxfId="78"/>
    <tableColumn id="5" name="PCODE4" dataDxfId="77" totalsRowDxfId="76">
      <calculatedColumnFormula array="1">OFFSET(Tbl4_Name4,MATCH(M3,OFFSET(Tbl4_Admin3PCODE,MATCH(L3,Tbl4_PCODE3,0),1,COUNTIF(Tbl4_PCODE3,L3),1),0)-1+MATCH(L3,Tbl4_PCODE3,0)-1,1)</calculatedColumnFormula>
    </tableColumn>
    <tableColumn id="18" name="Latitude" dataDxfId="75" totalsRowDxfId="74">
      <calculatedColumnFormula>IFERROR(VLOOKUP(N3,PCODE4:LATITUDE,2,FALSE),"")</calculatedColumnFormula>
    </tableColumn>
    <tableColumn id="8" name="Longitude" dataDxfId="73" totalsRowDxfId="72">
      <calculatedColumnFormula>IFERROR(VLOOKUP(N3,PCODE4:LONGITUDE,3,FALSE),"")</calculatedColumnFormula>
    </tableColumn>
    <tableColumn id="22" name="Name of school / learning center" dataDxfId="71" totalsRowDxfId="70"/>
    <tableColumn id="7" name="Activity" dataDxfId="69" totalsRowDxfId="68"/>
    <tableColumn id="11" name="Description" dataDxfId="67" totalsRowDxfId="66"/>
    <tableColumn id="23" name="Statut" dataDxfId="65" totalsRowDxfId="64"/>
    <tableColumn id="24" name="Activity start date  _x000a_(DD-MM-YY)" dataDxfId="63" totalsRowDxfId="62" dataCellStyle="Normal_3W"/>
    <tableColumn id="25" name="Activity completion date_x000a_(DD-MM-YY)" dataDxfId="61" totalsRowDxfId="60" dataCellStyle="Normal_3W"/>
    <tableColumn id="30" name="TOTAL TARGETED" dataDxfId="59" totalsRowDxfId="58"/>
    <tableColumn id="31" name="TOTAL REACHED _x000a_(to-date)" dataDxfId="57" totalsRowDxfId="56"/>
    <tableColumn id="38" name="Boys" dataDxfId="55" totalsRowDxfId="54"/>
    <tableColumn id="39" name="Girls" dataDxfId="53" totalsRowDxfId="52"/>
    <tableColumn id="41" name="Men +18" dataDxfId="51" totalsRowDxfId="50"/>
    <tableColumn id="42" name="Women +18" dataDxfId="49" totalsRowDxfId="48"/>
  </tableColumns>
  <tableStyleInfo name="TableStyleLight16" showFirstColumn="0" showLastColumn="0" showRowStripes="1" showColumnStripes="0"/>
</table>
</file>

<file path=xl/tables/table10.xml><?xml version="1.0" encoding="utf-8"?>
<table xmlns="http://schemas.openxmlformats.org/spreadsheetml/2006/main" id="4" name="Table4" displayName="Table4" ref="E1:E83" totalsRowShown="0" headerRowDxfId="13" dataDxfId="12">
  <autoFilter ref="E1:E83"/>
  <tableColumns count="1">
    <tableColumn id="1" name="Acronym" dataDxfId="11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5" name="Table5" displayName="Table5" ref="F1:F83" totalsRowShown="0" headerRowDxfId="10" dataDxfId="9">
  <autoFilter ref="F1:F83"/>
  <tableColumns count="1">
    <tableColumn id="1" name="Type of organisation" dataDxfId="8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18" name="Table18" displayName="Table18" ref="B1:D26" totalsRowShown="0" headerRowDxfId="7" dataDxfId="6">
  <autoFilter ref="B1:D26"/>
  <sortState ref="B2:B21">
    <sortCondition ref="B1:B21"/>
  </sortState>
  <tableColumns count="3">
    <tableColumn id="1" name="Modify the list of activities - Do not leave a row blank" dataDxfId="5"/>
    <tableColumn id="3" name="Activity Code" dataDxfId="4"/>
    <tableColumn id="2" name="Unit of measurement- Do not leave a row blank" dataDxfId="3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19" name="Table19" displayName="Table19" ref="B1:B6" totalsRowShown="0" headerRowDxfId="2" dataDxfId="1">
  <autoFilter ref="B1:B6"/>
  <tableColumns count="1">
    <tableColumn id="1" name="Modify the status of activities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7" name="Table17" displayName="Table17" ref="U1:U7" totalsRowShown="0" headerRowDxfId="47" dataDxfId="46">
  <autoFilter ref="U1:U7"/>
  <tableColumns count="1">
    <tableColumn id="1" name="Type of School" dataDxfId="4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7" name="TblAdmin2" displayName="TblAdmin2" ref="E1:G9" totalsRowShown="0" headerRowDxfId="44">
  <autoFilter ref="E1:G9"/>
  <sortState ref="E2:G87">
    <sortCondition ref="G1:G87"/>
  </sortState>
  <tableColumns count="3">
    <tableColumn id="4" name="Tbl2_Admin1PCODE" dataDxfId="43"/>
    <tableColumn id="2" name="Tbl2_Admin2" dataDxfId="42"/>
    <tableColumn id="3" name="Admin2 Code" dataDxfId="41"/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id="8" name="TblAdmin3" displayName="TblAdmin3" ref="I1:L25" totalsRowShown="0" headerRowDxfId="40" dataDxfId="39">
  <autoFilter ref="I1:L25"/>
  <sortState ref="I2:L1651">
    <sortCondition ref="L1:L1651"/>
  </sortState>
  <tableColumns count="4">
    <tableColumn id="1" name="Admin2" dataDxfId="38"/>
    <tableColumn id="4" name="Tbl3_Admin2PCODE" dataDxfId="37"/>
    <tableColumn id="2" name="Tbl3_Admin3" dataDxfId="36"/>
    <tableColumn id="3" name="Admin3 Code" dataDxfId="35"/>
  </tableColumns>
  <tableStyleInfo name="TableStyleLight2" showFirstColumn="0" showLastColumn="0" showRowStripes="1" showColumnStripes="0"/>
</table>
</file>

<file path=xl/tables/table5.xml><?xml version="1.0" encoding="utf-8"?>
<table xmlns="http://schemas.openxmlformats.org/spreadsheetml/2006/main" id="9" name="TblAdmin4" displayName="TblAdmin4" ref="N1:S93" totalsRowShown="0" headerRowDxfId="34" dataDxfId="33">
  <autoFilter ref="N1:S93"/>
  <sortState ref="N2:S42028">
    <sortCondition ref="Q1:Q42028"/>
  </sortState>
  <tableColumns count="6">
    <tableColumn id="1" name="Admin3" dataDxfId="32"/>
    <tableColumn id="2" name="Tbl4_Admin3PCODE" dataDxfId="31"/>
    <tableColumn id="3" name="Tbl4_Admin4" dataDxfId="30"/>
    <tableColumn id="4" name="PCODE4" dataDxfId="29"/>
    <tableColumn id="5" name="Add the latitude (optional) corresponding to Admin 4" dataDxfId="28"/>
    <tableColumn id="6" name="Add the longitude (optional) corresponding to Admin 4" dataDxfId="27"/>
  </tableColumns>
  <tableStyleInfo name="TableStyleLight2" showFirstColumn="0" showLastColumn="0" showRowStripes="1" showColumnStripes="0"/>
</table>
</file>

<file path=xl/tables/table6.xml><?xml version="1.0" encoding="utf-8"?>
<table xmlns="http://schemas.openxmlformats.org/spreadsheetml/2006/main" id="10" name="TblAdmin1" displayName="TblAdmin1" ref="B1:C5" totalsRowShown="0" headerRowDxfId="26" dataDxfId="25">
  <autoFilter ref="B1:C5"/>
  <sortState ref="B2:C18">
    <sortCondition ref="C1:C18"/>
  </sortState>
  <tableColumns count="2">
    <tableColumn id="1" name="Tbl1_Admin1" dataDxfId="24"/>
    <tableColumn id="2" name="Admin1 Code" dataDxfId="23"/>
  </tableColumns>
  <tableStyleInfo name="TableStyleLight2" showFirstColumn="0" showLastColumn="0" showRowStripes="1" showColumnStripes="0"/>
</table>
</file>

<file path=xl/tables/table7.xml><?xml version="1.0" encoding="utf-8"?>
<table xmlns="http://schemas.openxmlformats.org/spreadsheetml/2006/main" id="11" name="Table11" displayName="Table11" ref="V1:V8" totalsRowShown="0" headerRowDxfId="22" dataDxfId="21">
  <autoFilter ref="V1:V8"/>
  <tableColumns count="1">
    <tableColumn id="1" name="Type of Education" dataDxfId="20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2" name="Table2" displayName="Table2" ref="B1:B9" totalsRowShown="0" headerRowDxfId="19" dataDxfId="18">
  <autoFilter ref="B1:B9"/>
  <tableColumns count="1">
    <tableColumn id="1" name="(Dropdown list for 'Type of organisation')" dataDxfId="17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3" name="Table3" displayName="Table3" ref="D1:D83" totalsRowShown="0" headerRowDxfId="16" dataDxfId="15">
  <autoFilter ref="D1:D83"/>
  <sortState ref="D2:D82">
    <sortCondition ref="D1:D81"/>
  </sortState>
  <tableColumns count="1">
    <tableColumn id="1" name="Organisations" dataDxfId="1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3.bin"/><Relationship Id="rId5" Type="http://schemas.openxmlformats.org/officeDocument/2006/relationships/table" Target="../tables/table11.xml"/><Relationship Id="rId4" Type="http://schemas.openxmlformats.org/officeDocument/2006/relationships/table" Target="../tables/table10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0"/>
  <sheetViews>
    <sheetView showGridLines="0" zoomScale="90" zoomScaleNormal="90" workbookViewId="0"/>
  </sheetViews>
  <sheetFormatPr defaultColWidth="8.875" defaultRowHeight="15.75"/>
  <cols>
    <col min="1" max="1" width="2.125" style="17" customWidth="1"/>
    <col min="2" max="2" width="1.625" style="51" customWidth="1"/>
    <col min="3" max="3" width="34" style="80" customWidth="1"/>
    <col min="4" max="4" width="17.625" customWidth="1"/>
    <col min="5" max="5" width="14.5" customWidth="1"/>
    <col min="6" max="7" width="15.25" customWidth="1"/>
    <col min="8" max="9" width="11" customWidth="1"/>
    <col min="10" max="10" width="51.375" customWidth="1"/>
    <col min="11" max="11" width="16" customWidth="1"/>
    <col min="12" max="12" width="18" customWidth="1"/>
    <col min="13" max="13" width="31.25" bestFit="1" customWidth="1"/>
    <col min="14" max="14" width="23.625" bestFit="1" customWidth="1"/>
    <col min="15" max="15" width="41.125" bestFit="1" customWidth="1"/>
    <col min="16" max="16" width="23.875" customWidth="1"/>
    <col min="17" max="17" width="30.375" bestFit="1" customWidth="1"/>
    <col min="18" max="18" width="55.75" bestFit="1" customWidth="1"/>
    <col min="19" max="19" width="6.875" customWidth="1"/>
    <col min="20" max="20" width="11" bestFit="1" customWidth="1"/>
  </cols>
  <sheetData>
    <row r="1" spans="3:8" s="17" customFormat="1" ht="14.25" customHeight="1">
      <c r="C1" s="79"/>
    </row>
    <row r="2" spans="3:8" ht="55.5" customHeight="1"/>
    <row r="3" spans="3:8" ht="28.5" customHeight="1">
      <c r="C3" s="125"/>
      <c r="D3" s="125"/>
      <c r="E3" s="125"/>
      <c r="F3" s="125"/>
      <c r="G3" s="100"/>
      <c r="H3" s="100"/>
    </row>
    <row r="4" spans="3:8" ht="23.25" customHeight="1">
      <c r="C4" s="101"/>
      <c r="D4" s="101"/>
    </row>
    <row r="5" spans="3:8" ht="26.25" customHeight="1">
      <c r="C5" s="124"/>
      <c r="D5" s="124"/>
      <c r="E5" s="124"/>
      <c r="F5" s="124"/>
    </row>
    <row r="6" spans="3:8">
      <c r="C6" s="81"/>
    </row>
    <row r="8" spans="3:8">
      <c r="C8" s="81" t="s">
        <v>30</v>
      </c>
    </row>
    <row r="9" spans="3:8">
      <c r="C9"/>
    </row>
    <row r="10" spans="3:8">
      <c r="C10"/>
    </row>
    <row r="11" spans="3:8">
      <c r="C11"/>
    </row>
    <row r="12" spans="3:8">
      <c r="C12"/>
    </row>
    <row r="13" spans="3:8">
      <c r="C13"/>
    </row>
    <row r="14" spans="3:8">
      <c r="C14"/>
    </row>
    <row r="15" spans="3:8">
      <c r="C15"/>
    </row>
    <row r="16" spans="3:8">
      <c r="C16"/>
    </row>
    <row r="17" spans="3:3">
      <c r="C17"/>
    </row>
    <row r="18" spans="3:3">
      <c r="C18"/>
    </row>
    <row r="19" spans="3:3">
      <c r="C19"/>
    </row>
    <row r="20" spans="3:3">
      <c r="C20"/>
    </row>
  </sheetData>
  <sheetProtection pivotTables="0"/>
  <mergeCells count="2">
    <mergeCell ref="C5:F5"/>
    <mergeCell ref="C3:F3"/>
  </mergeCells>
  <phoneticPr fontId="55" type="noConversion"/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AM23"/>
  <sheetViews>
    <sheetView tabSelected="1" zoomScale="90" zoomScaleNormal="90" zoomScalePageLayoutView="90" workbookViewId="0">
      <pane xSplit="2" ySplit="2" topLeftCell="C3" activePane="bottomRight" state="frozen"/>
      <selection activeCell="O2" sqref="O2"/>
      <selection pane="topRight" activeCell="O2" sqref="O2"/>
      <selection pane="bottomLeft" activeCell="O2" sqref="O2"/>
      <selection pane="bottomRight" activeCell="S3" sqref="S3"/>
    </sheetView>
  </sheetViews>
  <sheetFormatPr defaultColWidth="0" defaultRowHeight="15" customHeight="1"/>
  <cols>
    <col min="1" max="1" width="12.625" style="59" customWidth="1"/>
    <col min="2" max="2" width="26.625" style="53" customWidth="1"/>
    <col min="3" max="3" width="13.875" style="15" customWidth="1"/>
    <col min="4" max="4" width="16.625" style="15" customWidth="1"/>
    <col min="5" max="5" width="13.375" style="53" customWidth="1"/>
    <col min="6" max="6" width="11.25" style="53" customWidth="1"/>
    <col min="7" max="7" width="12.25" style="53" customWidth="1"/>
    <col min="8" max="8" width="16.125" style="15" customWidth="1"/>
    <col min="9" max="9" width="13.5" style="53" customWidth="1"/>
    <col min="10" max="10" width="16.125" style="15" customWidth="1"/>
    <col min="11" max="11" width="13.75" style="53" customWidth="1"/>
    <col min="12" max="12" width="14.5" style="15" customWidth="1"/>
    <col min="13" max="13" width="13.125" style="53" customWidth="1"/>
    <col min="14" max="16" width="14.5" style="15" customWidth="1"/>
    <col min="17" max="17" width="22.75" style="53" customWidth="1"/>
    <col min="18" max="18" width="24.75" style="53" customWidth="1"/>
    <col min="19" max="19" width="37" style="53" customWidth="1"/>
    <col min="20" max="20" width="16.375" style="58" bestFit="1" customWidth="1"/>
    <col min="21" max="21" width="14" style="60" bestFit="1" customWidth="1"/>
    <col min="22" max="22" width="18" style="60" bestFit="1" customWidth="1"/>
    <col min="23" max="24" width="11.125" style="58" customWidth="1"/>
    <col min="25" max="25" width="11.625" style="54" customWidth="1"/>
    <col min="26" max="26" width="11.625" style="53" customWidth="1"/>
    <col min="27" max="28" width="16.125" style="57" customWidth="1"/>
    <col min="29" max="29" width="14.5" style="57" hidden="1" customWidth="1"/>
    <col min="30" max="30" width="17.125" style="57" hidden="1" customWidth="1"/>
    <col min="31" max="31" width="15.625" style="57" hidden="1" customWidth="1"/>
    <col min="32" max="32" width="18.125" style="57" hidden="1" customWidth="1"/>
    <col min="33" max="36" width="9" style="57" hidden="1" customWidth="1"/>
    <col min="37" max="39" width="9" style="53" hidden="1" customWidth="1"/>
    <col min="40" max="16384" width="9" style="78" hidden="1"/>
  </cols>
  <sheetData>
    <row r="1" spans="1:28" s="76" customFormat="1" ht="32.25" customHeight="1">
      <c r="A1" s="108" t="s">
        <v>281</v>
      </c>
      <c r="B1" s="40" t="s">
        <v>283</v>
      </c>
      <c r="C1" s="41"/>
      <c r="D1" s="41"/>
      <c r="E1" s="41"/>
      <c r="F1" s="42"/>
      <c r="G1" s="129" t="s">
        <v>284</v>
      </c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3"/>
      <c r="S1" s="134"/>
      <c r="T1" s="126" t="s">
        <v>285</v>
      </c>
      <c r="U1" s="127"/>
      <c r="V1" s="128"/>
      <c r="W1" s="131" t="s">
        <v>286</v>
      </c>
      <c r="X1" s="132"/>
      <c r="Y1" s="132"/>
      <c r="Z1" s="132"/>
      <c r="AA1" s="132"/>
      <c r="AB1" s="132"/>
    </row>
    <row r="2" spans="1:28" s="77" customFormat="1" ht="38.25">
      <c r="A2" s="109" t="s">
        <v>282</v>
      </c>
      <c r="B2" s="25" t="s">
        <v>11</v>
      </c>
      <c r="C2" s="25" t="s">
        <v>287</v>
      </c>
      <c r="D2" s="25" t="s">
        <v>288</v>
      </c>
      <c r="E2" s="25" t="s">
        <v>289</v>
      </c>
      <c r="F2" s="25" t="s">
        <v>290</v>
      </c>
      <c r="G2" s="70" t="s">
        <v>291</v>
      </c>
      <c r="H2" s="70" t="s">
        <v>0</v>
      </c>
      <c r="I2" s="70" t="s">
        <v>292</v>
      </c>
      <c r="J2" s="70" t="s">
        <v>1</v>
      </c>
      <c r="K2" s="70" t="s">
        <v>293</v>
      </c>
      <c r="L2" s="70" t="s">
        <v>2</v>
      </c>
      <c r="M2" s="70" t="s">
        <v>294</v>
      </c>
      <c r="N2" s="26" t="s">
        <v>10</v>
      </c>
      <c r="O2" s="26" t="s">
        <v>3</v>
      </c>
      <c r="P2" s="26" t="s">
        <v>4</v>
      </c>
      <c r="Q2" s="27" t="s">
        <v>305</v>
      </c>
      <c r="R2" s="28" t="s">
        <v>306</v>
      </c>
      <c r="S2" s="28" t="s">
        <v>27</v>
      </c>
      <c r="T2" s="71" t="s">
        <v>28</v>
      </c>
      <c r="U2" s="111" t="s">
        <v>312</v>
      </c>
      <c r="V2" s="112" t="s">
        <v>313</v>
      </c>
      <c r="W2" s="49" t="s">
        <v>314</v>
      </c>
      <c r="X2" s="72" t="s">
        <v>315</v>
      </c>
      <c r="Y2" s="50" t="s">
        <v>316</v>
      </c>
      <c r="Z2" s="50" t="s">
        <v>317</v>
      </c>
      <c r="AA2" s="50" t="s">
        <v>318</v>
      </c>
      <c r="AB2" s="50" t="s">
        <v>319</v>
      </c>
    </row>
    <row r="3" spans="1:28" s="56" customFormat="1" ht="12">
      <c r="A3" s="52"/>
      <c r="B3" s="53"/>
      <c r="C3" s="16" t="str">
        <f>IFERROR(VLOOKUP(B3,ORG_LIST:ACRO,2,FALSE)," ")</f>
        <v xml:space="preserve"> </v>
      </c>
      <c r="D3" s="16" t="str">
        <f>IFERROR(VLOOKUP(B3,ORG_LIST:TYPEORG,3,FALSE)," ")</f>
        <v xml:space="preserve"> </v>
      </c>
      <c r="E3" s="54"/>
      <c r="F3" s="54"/>
      <c r="G3" s="53"/>
      <c r="H3" s="16" t="e">
        <f>INDEX(TblAdmin1[Admin1 Code],MATCH(G3,TblAdmin1[Tbl1_Admin1],0),1)</f>
        <v>#N/A</v>
      </c>
      <c r="I3" s="53"/>
      <c r="J3" s="16" t="e">
        <f t="array" aca="1" ref="J3" ca="1">OFFSET(Tbl2_Name2,MATCH(I3,OFFSET(Tbl2_RegionPCODE,MATCH(H3,Tbl2_Pcode1,0),1,COUNTIF(Tbl2_Pcode1,H3),1),0)-1+MATCH(H3,Tbl2_Pcode1,0)-1,1)</f>
        <v>#N/A</v>
      </c>
      <c r="K3" s="53"/>
      <c r="L3" s="16" t="e">
        <f t="array" aca="1" ref="L3" ca="1">OFFSET(Tbl3_Name3,MATCH(K3,OFFSET(Tbl3_Admin2PCODE,MATCH(J3,Tbl3_Pcode2,0),1,COUNTIF(Tbl3_Pcode2,J3),1),0)-1+MATCH(J3,Tbl3_Pcode2,0)-1,1)</f>
        <v>#N/A</v>
      </c>
      <c r="M3" s="53"/>
      <c r="N3" s="16" t="e">
        <f t="array" aca="1" ref="N3" ca="1">OFFSET(Tbl4_Name4,MATCH(M3,OFFSET(Tbl4_Admin3PCODE,MATCH(L3,Tbl4_PCODE3,0),1,COUNTIF(Tbl4_PCODE3,L3),1),0)-1+MATCH(L3,Tbl4_PCODE3,0)-1,1)</f>
        <v>#N/A</v>
      </c>
      <c r="O3" s="16" t="str">
        <f ca="1">IFERROR(VLOOKUP(N3,PCODE4:LATITUDE,2,FALSE),"")</f>
        <v/>
      </c>
      <c r="P3" s="16" t="str">
        <f ca="1">IFERROR(VLOOKUP(N3,PCODE4:LONGITUDE,3,FALSE),"")</f>
        <v/>
      </c>
      <c r="Q3" s="53"/>
      <c r="R3" s="53"/>
      <c r="S3" s="53"/>
      <c r="T3" s="53"/>
      <c r="U3" s="91"/>
      <c r="V3" s="91"/>
      <c r="W3" s="55"/>
      <c r="X3" s="55"/>
      <c r="Y3" s="55"/>
      <c r="Z3" s="55"/>
      <c r="AA3" s="55"/>
      <c r="AB3" s="55"/>
    </row>
    <row r="4" spans="1:28" ht="15" customHeight="1">
      <c r="A4" s="52"/>
      <c r="C4" s="16" t="str">
        <f>IFERROR(VLOOKUP(B4,ORG_LIST:ACRO,2,FALSE)," ")</f>
        <v xml:space="preserve"> </v>
      </c>
      <c r="D4" s="16" t="str">
        <f>IFERROR(VLOOKUP(B4,ORG_LIST:TYPEORG,3,FALSE)," ")</f>
        <v xml:space="preserve"> </v>
      </c>
      <c r="E4" s="54"/>
      <c r="F4" s="54"/>
      <c r="G4" s="54"/>
      <c r="H4" s="16" t="e">
        <f>INDEX(TblAdmin1[Admin1 Code],MATCH(G4,TblAdmin1[Tbl1_Admin1],0),1)</f>
        <v>#N/A</v>
      </c>
      <c r="I4" s="54"/>
      <c r="J4" s="16" t="e">
        <f t="array" aca="1" ref="J4" ca="1">OFFSET(Tbl2_Name2,MATCH(I4,OFFSET(Tbl2_RegionPCODE,MATCH(H4,Tbl2_Pcode1,0),1,COUNTIF(Tbl2_Pcode1,H4),1),0)-1+MATCH(H4,Tbl2_Pcode1,0)-1,1)</f>
        <v>#N/A</v>
      </c>
      <c r="K4" s="54"/>
      <c r="L4" s="16" t="e">
        <f t="array" aca="1" ref="L4" ca="1">OFFSET(Tbl3_Name3,MATCH(K4,OFFSET(Tbl3_Admin2PCODE,MATCH(J4,Tbl3_Pcode2,0),1,COUNTIF(Tbl3_Pcode2,J4),1),0)-1+MATCH(J4,Tbl3_Pcode2,0)-1,1)</f>
        <v>#N/A</v>
      </c>
      <c r="N4" s="16" t="e">
        <f t="array" aca="1" ref="N4" ca="1">OFFSET(Tbl4_Name4,MATCH(M4,OFFSET(Tbl4_Admin3PCODE,MATCH(L4,Tbl4_PCODE3,0),1,COUNTIF(Tbl4_PCODE3,L4),1),0)-1+MATCH(L4,Tbl4_PCODE3,0)-1,1)</f>
        <v>#N/A</v>
      </c>
      <c r="O4" s="16" t="str">
        <f ca="1">IFERROR(VLOOKUP(N4,PCODE4:LATITUDE,2,FALSE),"")</f>
        <v/>
      </c>
      <c r="P4" s="16" t="str">
        <f ca="1">IFERROR(VLOOKUP(N4,PCODE4:LONGITUDE,3,FALSE),"")</f>
        <v/>
      </c>
      <c r="Q4" s="54"/>
      <c r="T4" s="57"/>
      <c r="U4" s="90"/>
      <c r="V4" s="90"/>
      <c r="W4" s="69"/>
      <c r="X4" s="69"/>
      <c r="Y4" s="55"/>
      <c r="Z4" s="55"/>
      <c r="AA4" s="69"/>
      <c r="AB4" s="69"/>
    </row>
    <row r="5" spans="1:28" ht="15" customHeight="1">
      <c r="A5" s="52"/>
      <c r="C5" s="16" t="str">
        <f>IFERROR(VLOOKUP(B5,ORG_LIST:ACRO,2,FALSE)," ")</f>
        <v xml:space="preserve"> </v>
      </c>
      <c r="D5" s="16" t="str">
        <f>IFERROR(VLOOKUP(B5,ORG_LIST:TYPEORG,3,FALSE)," ")</f>
        <v xml:space="preserve"> </v>
      </c>
      <c r="E5" s="54"/>
      <c r="F5" s="54"/>
      <c r="G5" s="54"/>
      <c r="H5" s="16" t="e">
        <f>INDEX(TblAdmin1[Admin1 Code],MATCH(G5,TblAdmin1[Tbl1_Admin1],0),1)</f>
        <v>#N/A</v>
      </c>
      <c r="I5" s="54"/>
      <c r="J5" s="16" t="e">
        <f t="array" aca="1" ref="J5" ca="1">OFFSET(Tbl2_Name2,MATCH(I5,OFFSET(Tbl2_RegionPCODE,MATCH(H5,Tbl2_Pcode1,0),1,COUNTIF(Tbl2_Pcode1,H5),1),0)-1+MATCH(H5,Tbl2_Pcode1,0)-1,1)</f>
        <v>#N/A</v>
      </c>
      <c r="K5" s="54"/>
      <c r="L5" s="16" t="e">
        <f t="array" aca="1" ref="L5" ca="1">OFFSET(Tbl3_Name3,MATCH(K5,OFFSET(Tbl3_Admin2PCODE,MATCH(J5,Tbl3_Pcode2,0),1,COUNTIF(Tbl3_Pcode2,J5),1),0)-1+MATCH(J5,Tbl3_Pcode2,0)-1,1)</f>
        <v>#N/A</v>
      </c>
      <c r="N5" s="16" t="e">
        <f t="array" aca="1" ref="N5" ca="1">OFFSET(Tbl4_Name4,MATCH(M5,OFFSET(Tbl4_Admin3PCODE,MATCH(L5,Tbl4_PCODE3,0),1,COUNTIF(Tbl4_PCODE3,L5),1),0)-1+MATCH(L5,Tbl4_PCODE3,0)-1,1)</f>
        <v>#N/A</v>
      </c>
      <c r="O5" s="16" t="str">
        <f ca="1">IFERROR(VLOOKUP(N5,PCODE4:LATITUDE,2,FALSE),"")</f>
        <v/>
      </c>
      <c r="P5" s="16" t="str">
        <f ca="1">IFERROR(VLOOKUP(N5,PCODE4:LONGITUDE,3,FALSE),"")</f>
        <v/>
      </c>
      <c r="Q5" s="54"/>
      <c r="T5" s="57"/>
      <c r="U5" s="90"/>
      <c r="V5" s="90"/>
      <c r="W5" s="69"/>
      <c r="X5" s="69"/>
      <c r="Y5" s="55"/>
      <c r="Z5" s="55"/>
      <c r="AA5" s="69"/>
      <c r="AB5" s="69"/>
    </row>
    <row r="6" spans="1:28" ht="15" customHeight="1">
      <c r="A6" s="52"/>
      <c r="C6" s="16" t="str">
        <f>IFERROR(VLOOKUP(B6,ORG_LIST:ACRO,2,FALSE)," ")</f>
        <v xml:space="preserve"> </v>
      </c>
      <c r="D6" s="16" t="str">
        <f>IFERROR(VLOOKUP(B6,ORG_LIST:TYPEORG,3,FALSE)," ")</f>
        <v xml:space="preserve"> </v>
      </c>
      <c r="E6" s="93"/>
      <c r="F6" s="54"/>
      <c r="G6" s="54"/>
      <c r="H6" s="16" t="e">
        <f>INDEX(TblAdmin1[Admin1 Code],MATCH(G6,TblAdmin1[Tbl1_Admin1],0),1)</f>
        <v>#N/A</v>
      </c>
      <c r="I6" s="54"/>
      <c r="J6" s="92" t="e">
        <f t="array" aca="1" ref="J6" ca="1">OFFSET(Tbl2_Name2,MATCH(I6,OFFSET(Tbl2_RegionPCODE,MATCH(H6,Tbl2_Pcode1,0),1,COUNTIF(Tbl2_Pcode1,H6),1),0)-1+MATCH(H6,Tbl2_Pcode1,0)-1,1)</f>
        <v>#N/A</v>
      </c>
      <c r="K6" s="54"/>
      <c r="L6" s="92" t="e">
        <f t="array" aca="1" ref="L6" ca="1">OFFSET(Tbl3_Name3,MATCH(K6,OFFSET(Tbl3_Admin2PCODE,MATCH(J6,Tbl3_Pcode2,0),1,COUNTIF(Tbl3_Pcode2,J6),1),0)-1+MATCH(J6,Tbl3_Pcode2,0)-1,1)</f>
        <v>#N/A</v>
      </c>
      <c r="N6" s="92" t="e">
        <f t="array" aca="1" ref="N6" ca="1">OFFSET(Tbl4_Name4,MATCH(M6,OFFSET(Tbl4_Admin3PCODE,MATCH(L6,Tbl4_PCODE3,0),1,COUNTIF(Tbl4_PCODE3,L6),1),0)-1+MATCH(L6,Tbl4_PCODE3,0)-1,1)</f>
        <v>#N/A</v>
      </c>
      <c r="O6" s="92" t="str">
        <f ca="1">IFERROR(VLOOKUP(N6,PCODE4:LATITUDE,2,FALSE),"")</f>
        <v/>
      </c>
      <c r="P6" s="92" t="str">
        <f ca="1">IFERROR(VLOOKUP(N6,PCODE4:LONGITUDE,3,FALSE),"")</f>
        <v/>
      </c>
      <c r="Q6" s="54"/>
      <c r="T6" s="57"/>
      <c r="U6" s="90"/>
      <c r="V6" s="90"/>
      <c r="W6" s="94"/>
      <c r="X6" s="94"/>
      <c r="Y6" s="95"/>
      <c r="Z6" s="95"/>
      <c r="AA6" s="94"/>
      <c r="AB6" s="94"/>
    </row>
    <row r="7" spans="1:28" ht="15" customHeight="1">
      <c r="A7" s="52"/>
      <c r="C7" s="16" t="str">
        <f>IFERROR(VLOOKUP(B7,ORG_LIST:ACRO,2,FALSE)," ")</f>
        <v xml:space="preserve"> </v>
      </c>
      <c r="D7" s="16" t="str">
        <f>IFERROR(VLOOKUP(B7,ORG_LIST:TYPEORG,3,FALSE)," ")</f>
        <v xml:space="preserve"> </v>
      </c>
      <c r="E7" s="54"/>
      <c r="F7" s="54"/>
      <c r="G7" s="54"/>
      <c r="H7" s="16" t="e">
        <f>INDEX(TblAdmin1[Admin1 Code],MATCH(G7,TblAdmin1[Tbl1_Admin1],0),1)</f>
        <v>#N/A</v>
      </c>
      <c r="I7" s="54"/>
      <c r="J7" s="16" t="e">
        <f t="array" aca="1" ref="J7" ca="1">OFFSET(Tbl2_Name2,MATCH(I7,OFFSET(Tbl2_RegionPCODE,MATCH(H7,Tbl2_Pcode1,0),1,COUNTIF(Tbl2_Pcode1,H7),1),0)-1+MATCH(H7,Tbl2_Pcode1,0)-1,1)</f>
        <v>#N/A</v>
      </c>
      <c r="K7" s="54"/>
      <c r="L7" s="16" t="e">
        <f t="array" aca="1" ref="L7" ca="1">OFFSET(Tbl3_Name3,MATCH(K7,OFFSET(Tbl3_Admin2PCODE,MATCH(J7,Tbl3_Pcode2,0),1,COUNTIF(Tbl3_Pcode2,J7),1),0)-1+MATCH(J7,Tbl3_Pcode2,0)-1,1)</f>
        <v>#N/A</v>
      </c>
      <c r="N7" s="16" t="e">
        <f t="array" aca="1" ref="N7" ca="1">OFFSET(Tbl4_Name4,MATCH(M7,OFFSET(Tbl4_Admin3PCODE,MATCH(L7,Tbl4_PCODE3,0),1,COUNTIF(Tbl4_PCODE3,L7),1),0)-1+MATCH(L7,Tbl4_PCODE3,0)-1,1)</f>
        <v>#N/A</v>
      </c>
      <c r="O7" s="16" t="str">
        <f ca="1">IFERROR(VLOOKUP(N7,PCODE4:LATITUDE,2,FALSE),"")</f>
        <v/>
      </c>
      <c r="P7" s="16" t="str">
        <f ca="1">IFERROR(VLOOKUP(N7,PCODE4:LONGITUDE,3,FALSE),"")</f>
        <v/>
      </c>
      <c r="Q7" s="54"/>
      <c r="T7" s="57"/>
      <c r="U7" s="90"/>
      <c r="V7" s="90"/>
      <c r="W7" s="69"/>
      <c r="X7" s="69"/>
      <c r="Y7" s="55"/>
      <c r="Z7" s="55"/>
      <c r="AA7" s="69"/>
      <c r="AB7" s="69"/>
    </row>
    <row r="8" spans="1:28" ht="12">
      <c r="A8" s="114"/>
      <c r="B8" s="115"/>
      <c r="C8" s="116" t="str">
        <f>IFERROR(VLOOKUP(B8,ORG_LIST:ACRO,2,FALSE)," ")</f>
        <v xml:space="preserve"> </v>
      </c>
      <c r="D8" s="116" t="str">
        <f>IFERROR(VLOOKUP(B8,ORG_LIST:TYPEORG,3,FALSE)," ")</f>
        <v xml:space="preserve"> </v>
      </c>
      <c r="E8" s="117"/>
      <c r="F8" s="117"/>
      <c r="G8" s="117"/>
      <c r="H8" s="116" t="e">
        <f>INDEX(TblAdmin1[Admin1 Code],MATCH(G8,TblAdmin1[Tbl1_Admin1],0),1)</f>
        <v>#N/A</v>
      </c>
      <c r="I8" s="117"/>
      <c r="J8" s="116" t="e">
        <f t="array" aca="1" ref="J8" ca="1">OFFSET(Tbl2_Name2,MATCH(I8,OFFSET(Tbl2_RegionPCODE,MATCH(H8,Tbl2_Pcode1,0),1,COUNTIF(Tbl2_Pcode1,H8),1),0)-1+MATCH(H8,Tbl2_Pcode1,0)-1,1)</f>
        <v>#N/A</v>
      </c>
      <c r="K8" s="117"/>
      <c r="L8" s="116" t="e">
        <f t="array" aca="1" ref="L8" ca="1">OFFSET(Tbl3_Name3,MATCH(K8,OFFSET(Tbl3_Admin2PCODE,MATCH(J8,Tbl3_Pcode2,0),1,COUNTIF(Tbl3_Pcode2,J8),1),0)-1+MATCH(J8,Tbl3_Pcode2,0)-1,1)</f>
        <v>#N/A</v>
      </c>
      <c r="M8" s="115"/>
      <c r="N8" s="116" t="e">
        <f t="array" aca="1" ref="N8" ca="1">OFFSET(Tbl4_Name4,MATCH(M8,OFFSET(Tbl4_Admin3PCODE,MATCH(L8,Tbl4_PCODE3,0),1,COUNTIF(Tbl4_PCODE3,L8),1),0)-1+MATCH(L8,Tbl4_PCODE3,0)-1,1)</f>
        <v>#N/A</v>
      </c>
      <c r="O8" s="116" t="str">
        <f ca="1">IFERROR(VLOOKUP(N8,PCODE4:LATITUDE,2,FALSE),"")</f>
        <v/>
      </c>
      <c r="P8" s="116" t="str">
        <f ca="1">IFERROR(VLOOKUP(N8,PCODE4:LONGITUDE,3,FALSE),"")</f>
        <v/>
      </c>
      <c r="Q8" s="117"/>
      <c r="R8" s="115"/>
      <c r="S8" s="115"/>
      <c r="T8" s="118"/>
      <c r="U8" s="119"/>
      <c r="V8" s="119"/>
      <c r="W8" s="120"/>
      <c r="X8" s="120"/>
      <c r="Y8" s="121"/>
      <c r="Z8" s="121"/>
      <c r="AA8" s="120"/>
      <c r="AB8" s="120"/>
    </row>
    <row r="9" spans="1:28" ht="15" customHeight="1">
      <c r="A9" s="114"/>
      <c r="B9" s="115"/>
      <c r="C9" s="116" t="str">
        <f>IFERROR(VLOOKUP(B9,ORG_LIST:ACRO,2,FALSE)," ")</f>
        <v xml:space="preserve"> </v>
      </c>
      <c r="D9" s="116" t="str">
        <f>IFERROR(VLOOKUP(B9,ORG_LIST:TYPEORG,3,FALSE)," ")</f>
        <v xml:space="preserve"> </v>
      </c>
      <c r="E9" s="117"/>
      <c r="F9" s="117"/>
      <c r="G9" s="117"/>
      <c r="H9" s="116" t="e">
        <f>INDEX(TblAdmin1[Admin1 Code],MATCH(G9,TblAdmin1[Tbl1_Admin1],0),1)</f>
        <v>#N/A</v>
      </c>
      <c r="I9" s="117"/>
      <c r="J9" s="116" t="e">
        <f t="array" aca="1" ref="J9" ca="1">OFFSET(Tbl2_Name2,MATCH(I9,OFFSET(Tbl2_RegionPCODE,MATCH(H9,Tbl2_Pcode1,0),1,COUNTIF(Tbl2_Pcode1,H9),1),0)-1+MATCH(H9,Tbl2_Pcode1,0)-1,1)</f>
        <v>#N/A</v>
      </c>
      <c r="K9" s="117"/>
      <c r="L9" s="116" t="e">
        <f t="array" aca="1" ref="L9" ca="1">OFFSET(Tbl3_Name3,MATCH(K9,OFFSET(Tbl3_Admin2PCODE,MATCH(J9,Tbl3_Pcode2,0),1,COUNTIF(Tbl3_Pcode2,J9),1),0)-1+MATCH(J9,Tbl3_Pcode2,0)-1,1)</f>
        <v>#N/A</v>
      </c>
      <c r="M9" s="115"/>
      <c r="N9" s="116" t="e">
        <f t="array" aca="1" ref="N9" ca="1">OFFSET(Tbl4_Name4,MATCH(M9,OFFSET(Tbl4_Admin3PCODE,MATCH(L9,Tbl4_PCODE3,0),1,COUNTIF(Tbl4_PCODE3,L9),1),0)-1+MATCH(L9,Tbl4_PCODE3,0)-1,1)</f>
        <v>#N/A</v>
      </c>
      <c r="O9" s="116" t="str">
        <f ca="1">IFERROR(VLOOKUP(N9,PCODE4:LATITUDE,2,FALSE),"")</f>
        <v/>
      </c>
      <c r="P9" s="116" t="str">
        <f ca="1">IFERROR(VLOOKUP(N9,PCODE4:LONGITUDE,3,FALSE),"")</f>
        <v/>
      </c>
      <c r="Q9" s="117"/>
      <c r="R9" s="115"/>
      <c r="S9" s="115"/>
      <c r="T9" s="118"/>
      <c r="U9" s="119"/>
      <c r="V9" s="119"/>
      <c r="W9" s="120"/>
      <c r="X9" s="120"/>
      <c r="Y9" s="121"/>
      <c r="Z9" s="121"/>
      <c r="AA9" s="120"/>
      <c r="AB9" s="120"/>
    </row>
    <row r="10" spans="1:28" ht="15" customHeight="1">
      <c r="A10" s="114"/>
      <c r="B10" s="115"/>
      <c r="C10" s="116" t="str">
        <f>IFERROR(VLOOKUP(B10,ORG_LIST:ACRO,2,FALSE)," ")</f>
        <v xml:space="preserve"> </v>
      </c>
      <c r="D10" s="116" t="str">
        <f>IFERROR(VLOOKUP(B10,ORG_LIST:TYPEORG,3,FALSE)," ")</f>
        <v xml:space="preserve"> </v>
      </c>
      <c r="E10" s="117"/>
      <c r="F10" s="117"/>
      <c r="G10" s="117"/>
      <c r="H10" s="116" t="e">
        <f>INDEX(TblAdmin1[Admin1 Code],MATCH(G10,TblAdmin1[Tbl1_Admin1],0),1)</f>
        <v>#N/A</v>
      </c>
      <c r="I10" s="117"/>
      <c r="J10" s="116" t="e">
        <f t="array" aca="1" ref="J10" ca="1">OFFSET(Tbl2_Name2,MATCH(I10,OFFSET(Tbl2_RegionPCODE,MATCH(H10,Tbl2_Pcode1,0),1,COUNTIF(Tbl2_Pcode1,H10),1),0)-1+MATCH(H10,Tbl2_Pcode1,0)-1,1)</f>
        <v>#N/A</v>
      </c>
      <c r="K10" s="117"/>
      <c r="L10" s="116" t="e">
        <f t="array" aca="1" ref="L10" ca="1">OFFSET(Tbl3_Name3,MATCH(K10,OFFSET(Tbl3_Admin2PCODE,MATCH(J10,Tbl3_Pcode2,0),1,COUNTIF(Tbl3_Pcode2,J10),1),0)-1+MATCH(J10,Tbl3_Pcode2,0)-1,1)</f>
        <v>#N/A</v>
      </c>
      <c r="M10" s="115"/>
      <c r="N10" s="116" t="e">
        <f t="array" aca="1" ref="N10" ca="1">OFFSET(Tbl4_Name4,MATCH(M10,OFFSET(Tbl4_Admin3PCODE,MATCH(L10,Tbl4_PCODE3,0),1,COUNTIF(Tbl4_PCODE3,L10),1),0)-1+MATCH(L10,Tbl4_PCODE3,0)-1,1)</f>
        <v>#N/A</v>
      </c>
      <c r="O10" s="116" t="str">
        <f ca="1">IFERROR(VLOOKUP(N10,PCODE4:LATITUDE,2,FALSE),"")</f>
        <v/>
      </c>
      <c r="P10" s="116" t="str">
        <f ca="1">IFERROR(VLOOKUP(N10,PCODE4:LONGITUDE,3,FALSE),"")</f>
        <v/>
      </c>
      <c r="Q10" s="117"/>
      <c r="R10" s="115"/>
      <c r="S10" s="115"/>
      <c r="T10" s="118"/>
      <c r="U10" s="119"/>
      <c r="V10" s="119"/>
      <c r="W10" s="120"/>
      <c r="X10" s="120"/>
      <c r="Y10" s="121"/>
      <c r="Z10" s="121"/>
      <c r="AA10" s="120"/>
      <c r="AB10" s="120"/>
    </row>
    <row r="11" spans="1:28" ht="15" customHeight="1">
      <c r="A11" s="114"/>
      <c r="B11" s="115"/>
      <c r="C11" s="116" t="str">
        <f>IFERROR(VLOOKUP(B11,ORG_LIST:ACRO,2,FALSE)," ")</f>
        <v xml:space="preserve"> </v>
      </c>
      <c r="D11" s="116" t="str">
        <f>IFERROR(VLOOKUP(B11,ORG_LIST:TYPEORG,3,FALSE)," ")</f>
        <v xml:space="preserve"> </v>
      </c>
      <c r="E11" s="117"/>
      <c r="F11" s="117"/>
      <c r="G11" s="117"/>
      <c r="H11" s="116" t="e">
        <f>INDEX(TblAdmin1[Admin1 Code],MATCH(G11,TblAdmin1[Tbl1_Admin1],0),1)</f>
        <v>#N/A</v>
      </c>
      <c r="I11" s="117"/>
      <c r="J11" s="116" t="e">
        <f t="array" aca="1" ref="J11" ca="1">OFFSET(Tbl2_Name2,MATCH(I11,OFFSET(Tbl2_RegionPCODE,MATCH(H11,Tbl2_Pcode1,0),1,COUNTIF(Tbl2_Pcode1,H11),1),0)-1+MATCH(H11,Tbl2_Pcode1,0)-1,1)</f>
        <v>#N/A</v>
      </c>
      <c r="K11" s="117"/>
      <c r="L11" s="116" t="e">
        <f t="array" aca="1" ref="L11" ca="1">OFFSET(Tbl3_Name3,MATCH(K11,OFFSET(Tbl3_Admin2PCODE,MATCH(J11,Tbl3_Pcode2,0),1,COUNTIF(Tbl3_Pcode2,J11),1),0)-1+MATCH(J11,Tbl3_Pcode2,0)-1,1)</f>
        <v>#N/A</v>
      </c>
      <c r="M11" s="115"/>
      <c r="N11" s="116" t="e">
        <f t="array" aca="1" ref="N11" ca="1">OFFSET(Tbl4_Name4,MATCH(M11,OFFSET(Tbl4_Admin3PCODE,MATCH(L11,Tbl4_PCODE3,0),1,COUNTIF(Tbl4_PCODE3,L11),1),0)-1+MATCH(L11,Tbl4_PCODE3,0)-1,1)</f>
        <v>#N/A</v>
      </c>
      <c r="O11" s="116" t="str">
        <f ca="1">IFERROR(VLOOKUP(N11,PCODE4:LATITUDE,2,FALSE),"")</f>
        <v/>
      </c>
      <c r="P11" s="116" t="str">
        <f ca="1">IFERROR(VLOOKUP(N11,PCODE4:LONGITUDE,3,FALSE),"")</f>
        <v/>
      </c>
      <c r="Q11" s="117"/>
      <c r="R11" s="115"/>
      <c r="S11" s="115"/>
      <c r="T11" s="118"/>
      <c r="U11" s="119"/>
      <c r="V11" s="119"/>
      <c r="W11" s="120"/>
      <c r="X11" s="120"/>
      <c r="Y11" s="121"/>
      <c r="Z11" s="121"/>
      <c r="AA11" s="120"/>
      <c r="AB11" s="120"/>
    </row>
    <row r="12" spans="1:28" ht="15" customHeight="1">
      <c r="A12" s="114"/>
      <c r="B12" s="115"/>
      <c r="C12" s="116" t="str">
        <f>IFERROR(VLOOKUP(B12,ORG_LIST:ACRO,2,FALSE)," ")</f>
        <v xml:space="preserve"> </v>
      </c>
      <c r="D12" s="116" t="str">
        <f>IFERROR(VLOOKUP(B12,ORG_LIST:TYPEORG,3,FALSE)," ")</f>
        <v xml:space="preserve"> </v>
      </c>
      <c r="E12" s="117"/>
      <c r="F12" s="117"/>
      <c r="G12" s="117"/>
      <c r="H12" s="116" t="e">
        <f>INDEX(TblAdmin1[Admin1 Code],MATCH(G12,TblAdmin1[Tbl1_Admin1],0),1)</f>
        <v>#N/A</v>
      </c>
      <c r="I12" s="117"/>
      <c r="J12" s="116" t="e">
        <f t="array" aca="1" ref="J12" ca="1">OFFSET(Tbl2_Name2,MATCH(I12,OFFSET(Tbl2_RegionPCODE,MATCH(H12,Tbl2_Pcode1,0),1,COUNTIF(Tbl2_Pcode1,H12),1),0)-1+MATCH(H12,Tbl2_Pcode1,0)-1,1)</f>
        <v>#N/A</v>
      </c>
      <c r="K12" s="117"/>
      <c r="L12" s="116" t="e">
        <f t="array" aca="1" ref="L12" ca="1">OFFSET(Tbl3_Name3,MATCH(K12,OFFSET(Tbl3_Admin2PCODE,MATCH(J12,Tbl3_Pcode2,0),1,COUNTIF(Tbl3_Pcode2,J12),1),0)-1+MATCH(J12,Tbl3_Pcode2,0)-1,1)</f>
        <v>#N/A</v>
      </c>
      <c r="M12" s="115"/>
      <c r="N12" s="116" t="e">
        <f t="array" aca="1" ref="N12" ca="1">OFFSET(Tbl4_Name4,MATCH(M12,OFFSET(Tbl4_Admin3PCODE,MATCH(L12,Tbl4_PCODE3,0),1,COUNTIF(Tbl4_PCODE3,L12),1),0)-1+MATCH(L12,Tbl4_PCODE3,0)-1,1)</f>
        <v>#N/A</v>
      </c>
      <c r="O12" s="116" t="str">
        <f ca="1">IFERROR(VLOOKUP(N12,PCODE4:LATITUDE,2,FALSE),"")</f>
        <v/>
      </c>
      <c r="P12" s="116" t="str">
        <f ca="1">IFERROR(VLOOKUP(N12,PCODE4:LONGITUDE,3,FALSE),"")</f>
        <v/>
      </c>
      <c r="Q12" s="117"/>
      <c r="R12" s="115"/>
      <c r="S12" s="115"/>
      <c r="T12" s="118"/>
      <c r="U12" s="119"/>
      <c r="V12" s="119"/>
      <c r="W12" s="120"/>
      <c r="X12" s="120"/>
      <c r="Y12" s="121"/>
      <c r="Z12" s="121"/>
      <c r="AA12" s="120"/>
      <c r="AB12" s="120"/>
    </row>
    <row r="13" spans="1:28" ht="15" customHeight="1">
      <c r="A13" s="114"/>
      <c r="B13" s="115"/>
      <c r="C13" s="116" t="str">
        <f>IFERROR(VLOOKUP(B13,ORG_LIST:ACRO,2,FALSE)," ")</f>
        <v xml:space="preserve"> </v>
      </c>
      <c r="D13" s="116" t="str">
        <f>IFERROR(VLOOKUP(B13,ORG_LIST:TYPEORG,3,FALSE)," ")</f>
        <v xml:space="preserve"> </v>
      </c>
      <c r="E13" s="117"/>
      <c r="F13" s="117"/>
      <c r="G13" s="117"/>
      <c r="H13" s="116" t="e">
        <f>INDEX(TblAdmin1[Admin1 Code],MATCH(G13,TblAdmin1[Tbl1_Admin1],0),1)</f>
        <v>#N/A</v>
      </c>
      <c r="I13" s="117"/>
      <c r="J13" s="116" t="e">
        <f t="array" aca="1" ref="J13" ca="1">OFFSET(Tbl2_Name2,MATCH(I13,OFFSET(Tbl2_RegionPCODE,MATCH(H13,Tbl2_Pcode1,0),1,COUNTIF(Tbl2_Pcode1,H13),1),0)-1+MATCH(H13,Tbl2_Pcode1,0)-1,1)</f>
        <v>#N/A</v>
      </c>
      <c r="K13" s="117"/>
      <c r="L13" s="116" t="e">
        <f t="array" aca="1" ref="L13" ca="1">OFFSET(Tbl3_Name3,MATCH(K13,OFFSET(Tbl3_Admin2PCODE,MATCH(J13,Tbl3_Pcode2,0),1,COUNTIF(Tbl3_Pcode2,J13),1),0)-1+MATCH(J13,Tbl3_Pcode2,0)-1,1)</f>
        <v>#N/A</v>
      </c>
      <c r="M13" s="115"/>
      <c r="N13" s="116" t="e">
        <f t="array" aca="1" ref="N13" ca="1">OFFSET(Tbl4_Name4,MATCH(M13,OFFSET(Tbl4_Admin3PCODE,MATCH(L13,Tbl4_PCODE3,0),1,COUNTIF(Tbl4_PCODE3,L13),1),0)-1+MATCH(L13,Tbl4_PCODE3,0)-1,1)</f>
        <v>#N/A</v>
      </c>
      <c r="O13" s="116" t="str">
        <f ca="1">IFERROR(VLOOKUP(N13,PCODE4:LATITUDE,2,FALSE),"")</f>
        <v/>
      </c>
      <c r="P13" s="116" t="str">
        <f ca="1">IFERROR(VLOOKUP(N13,PCODE4:LONGITUDE,3,FALSE),"")</f>
        <v/>
      </c>
      <c r="Q13" s="117"/>
      <c r="R13" s="115"/>
      <c r="S13" s="115"/>
      <c r="T13" s="118"/>
      <c r="U13" s="119"/>
      <c r="V13" s="119"/>
      <c r="W13" s="120"/>
      <c r="X13" s="120"/>
      <c r="Y13" s="121"/>
      <c r="Z13" s="121"/>
      <c r="AA13" s="120"/>
      <c r="AB13" s="120"/>
    </row>
    <row r="14" spans="1:28" ht="15" customHeight="1">
      <c r="A14" s="114"/>
      <c r="B14" s="115"/>
      <c r="C14" s="116" t="str">
        <f>IFERROR(VLOOKUP(B14,ORG_LIST:ACRO,2,FALSE)," ")</f>
        <v xml:space="preserve"> </v>
      </c>
      <c r="D14" s="116" t="str">
        <f>IFERROR(VLOOKUP(B14,ORG_LIST:TYPEORG,3,FALSE)," ")</f>
        <v xml:space="preserve"> </v>
      </c>
      <c r="E14" s="117"/>
      <c r="F14" s="117"/>
      <c r="G14" s="117"/>
      <c r="H14" s="116" t="e">
        <f>INDEX(TblAdmin1[Admin1 Code],MATCH(G14,TblAdmin1[Tbl1_Admin1],0),1)</f>
        <v>#N/A</v>
      </c>
      <c r="I14" s="117"/>
      <c r="J14" s="116" t="e">
        <f t="array" aca="1" ref="J14" ca="1">OFFSET(Tbl2_Name2,MATCH(I14,OFFSET(Tbl2_RegionPCODE,MATCH(H14,Tbl2_Pcode1,0),1,COUNTIF(Tbl2_Pcode1,H14),1),0)-1+MATCH(H14,Tbl2_Pcode1,0)-1,1)</f>
        <v>#N/A</v>
      </c>
      <c r="K14" s="117"/>
      <c r="L14" s="116" t="e">
        <f t="array" aca="1" ref="L14" ca="1">OFFSET(Tbl3_Name3,MATCH(K14,OFFSET(Tbl3_Admin2PCODE,MATCH(J14,Tbl3_Pcode2,0),1,COUNTIF(Tbl3_Pcode2,J14),1),0)-1+MATCH(J14,Tbl3_Pcode2,0)-1,1)</f>
        <v>#N/A</v>
      </c>
      <c r="M14" s="115"/>
      <c r="N14" s="116" t="e">
        <f t="array" aca="1" ref="N14" ca="1">OFFSET(Tbl4_Name4,MATCH(M14,OFFSET(Tbl4_Admin3PCODE,MATCH(L14,Tbl4_PCODE3,0),1,COUNTIF(Tbl4_PCODE3,L14),1),0)-1+MATCH(L14,Tbl4_PCODE3,0)-1,1)</f>
        <v>#N/A</v>
      </c>
      <c r="O14" s="116" t="str">
        <f ca="1">IFERROR(VLOOKUP(N14,PCODE4:LATITUDE,2,FALSE),"")</f>
        <v/>
      </c>
      <c r="P14" s="116" t="str">
        <f ca="1">IFERROR(VLOOKUP(N14,PCODE4:LONGITUDE,3,FALSE),"")</f>
        <v/>
      </c>
      <c r="Q14" s="117"/>
      <c r="R14" s="115"/>
      <c r="S14" s="115"/>
      <c r="T14" s="118"/>
      <c r="U14" s="119"/>
      <c r="V14" s="119"/>
      <c r="W14" s="120"/>
      <c r="X14" s="120"/>
      <c r="Y14" s="121"/>
      <c r="Z14" s="121"/>
      <c r="AA14" s="120"/>
      <c r="AB14" s="120"/>
    </row>
    <row r="15" spans="1:28" ht="15" customHeight="1">
      <c r="A15" s="114"/>
      <c r="B15" s="115"/>
      <c r="C15" s="116" t="str">
        <f>IFERROR(VLOOKUP(B15,ORG_LIST:ACRO,2,FALSE)," ")</f>
        <v xml:space="preserve"> </v>
      </c>
      <c r="D15" s="116" t="str">
        <f>IFERROR(VLOOKUP(B15,ORG_LIST:TYPEORG,3,FALSE)," ")</f>
        <v xml:space="preserve"> </v>
      </c>
      <c r="E15" s="117"/>
      <c r="F15" s="117"/>
      <c r="G15" s="117"/>
      <c r="H15" s="116" t="e">
        <f>INDEX(TblAdmin1[Admin1 Code],MATCH(G15,TblAdmin1[Tbl1_Admin1],0),1)</f>
        <v>#N/A</v>
      </c>
      <c r="I15" s="117"/>
      <c r="J15" s="116" t="e">
        <f t="array" aca="1" ref="J15" ca="1">OFFSET(Tbl2_Name2,MATCH(I15,OFFSET(Tbl2_RegionPCODE,MATCH(H15,Tbl2_Pcode1,0),1,COUNTIF(Tbl2_Pcode1,H15),1),0)-1+MATCH(H15,Tbl2_Pcode1,0)-1,1)</f>
        <v>#N/A</v>
      </c>
      <c r="K15" s="117"/>
      <c r="L15" s="116" t="e">
        <f t="array" aca="1" ref="L15" ca="1">OFFSET(Tbl3_Name3,MATCH(K15,OFFSET(Tbl3_Admin2PCODE,MATCH(J15,Tbl3_Pcode2,0),1,COUNTIF(Tbl3_Pcode2,J15),1),0)-1+MATCH(J15,Tbl3_Pcode2,0)-1,1)</f>
        <v>#N/A</v>
      </c>
      <c r="M15" s="115"/>
      <c r="N15" s="116" t="e">
        <f t="array" aca="1" ref="N15" ca="1">OFFSET(Tbl4_Name4,MATCH(M15,OFFSET(Tbl4_Admin3PCODE,MATCH(L15,Tbl4_PCODE3,0),1,COUNTIF(Tbl4_PCODE3,L15),1),0)-1+MATCH(L15,Tbl4_PCODE3,0)-1,1)</f>
        <v>#N/A</v>
      </c>
      <c r="O15" s="116" t="str">
        <f ca="1">IFERROR(VLOOKUP(N15,PCODE4:LATITUDE,2,FALSE),"")</f>
        <v/>
      </c>
      <c r="P15" s="116" t="str">
        <f ca="1">IFERROR(VLOOKUP(N15,PCODE4:LONGITUDE,3,FALSE),"")</f>
        <v/>
      </c>
      <c r="Q15" s="117"/>
      <c r="R15" s="115"/>
      <c r="S15" s="115"/>
      <c r="T15" s="118"/>
      <c r="U15" s="119"/>
      <c r="V15" s="119"/>
      <c r="W15" s="120"/>
      <c r="X15" s="120"/>
      <c r="Y15" s="121"/>
      <c r="Z15" s="121"/>
      <c r="AA15" s="120"/>
      <c r="AB15" s="120"/>
    </row>
    <row r="16" spans="1:28" ht="15" customHeight="1">
      <c r="A16" s="114"/>
      <c r="B16" s="115"/>
      <c r="C16" s="116" t="str">
        <f>IFERROR(VLOOKUP(B16,ORG_LIST:ACRO,2,FALSE)," ")</f>
        <v xml:space="preserve"> </v>
      </c>
      <c r="D16" s="116" t="str">
        <f>IFERROR(VLOOKUP(B16,ORG_LIST:TYPEORG,3,FALSE)," ")</f>
        <v xml:space="preserve"> </v>
      </c>
      <c r="E16" s="117"/>
      <c r="F16" s="117"/>
      <c r="G16" s="117"/>
      <c r="H16" s="116" t="e">
        <f>INDEX(TblAdmin1[Admin1 Code],MATCH(G16,TblAdmin1[Tbl1_Admin1],0),1)</f>
        <v>#N/A</v>
      </c>
      <c r="I16" s="117"/>
      <c r="J16" s="116" t="e">
        <f t="array" aca="1" ref="J16" ca="1">OFFSET(Tbl2_Name2,MATCH(I16,OFFSET(Tbl2_RegionPCODE,MATCH(H16,Tbl2_Pcode1,0),1,COUNTIF(Tbl2_Pcode1,H16),1),0)-1+MATCH(H16,Tbl2_Pcode1,0)-1,1)</f>
        <v>#N/A</v>
      </c>
      <c r="K16" s="117"/>
      <c r="L16" s="116" t="e">
        <f t="array" aca="1" ref="L16" ca="1">OFFSET(Tbl3_Name3,MATCH(K16,OFFSET(Tbl3_Admin2PCODE,MATCH(J16,Tbl3_Pcode2,0),1,COUNTIF(Tbl3_Pcode2,J16),1),0)-1+MATCH(J16,Tbl3_Pcode2,0)-1,1)</f>
        <v>#N/A</v>
      </c>
      <c r="M16" s="115"/>
      <c r="N16" s="116" t="e">
        <f t="array" aca="1" ref="N16" ca="1">OFFSET(Tbl4_Name4,MATCH(M16,OFFSET(Tbl4_Admin3PCODE,MATCH(L16,Tbl4_PCODE3,0),1,COUNTIF(Tbl4_PCODE3,L16),1),0)-1+MATCH(L16,Tbl4_PCODE3,0)-1,1)</f>
        <v>#N/A</v>
      </c>
      <c r="O16" s="116" t="str">
        <f ca="1">IFERROR(VLOOKUP(N16,PCODE4:LATITUDE,2,FALSE),"")</f>
        <v/>
      </c>
      <c r="P16" s="116" t="str">
        <f ca="1">IFERROR(VLOOKUP(N16,PCODE4:LONGITUDE,3,FALSE),"")</f>
        <v/>
      </c>
      <c r="Q16" s="117"/>
      <c r="R16" s="115"/>
      <c r="S16" s="115"/>
      <c r="T16" s="118"/>
      <c r="U16" s="119"/>
      <c r="V16" s="119"/>
      <c r="W16" s="120"/>
      <c r="X16" s="120"/>
      <c r="Y16" s="121"/>
      <c r="Z16" s="121"/>
      <c r="AA16" s="120"/>
      <c r="AB16" s="120"/>
    </row>
    <row r="17" spans="1:28" ht="15" customHeight="1">
      <c r="A17" s="114"/>
      <c r="B17" s="115"/>
      <c r="C17" s="116" t="str">
        <f>IFERROR(VLOOKUP(B17,ORG_LIST:ACRO,2,FALSE)," ")</f>
        <v xml:space="preserve"> </v>
      </c>
      <c r="D17" s="116" t="str">
        <f>IFERROR(VLOOKUP(B17,ORG_LIST:TYPEORG,3,FALSE)," ")</f>
        <v xml:space="preserve"> </v>
      </c>
      <c r="E17" s="117"/>
      <c r="F17" s="117"/>
      <c r="G17" s="117"/>
      <c r="H17" s="116" t="e">
        <f>INDEX(TblAdmin1[Admin1 Code],MATCH(G17,TblAdmin1[Tbl1_Admin1],0),1)</f>
        <v>#N/A</v>
      </c>
      <c r="I17" s="117"/>
      <c r="J17" s="116" t="e">
        <f t="array" aca="1" ref="J17" ca="1">OFFSET(Tbl2_Name2,MATCH(I17,OFFSET(Tbl2_RegionPCODE,MATCH(H17,Tbl2_Pcode1,0),1,COUNTIF(Tbl2_Pcode1,H17),1),0)-1+MATCH(H17,Tbl2_Pcode1,0)-1,1)</f>
        <v>#N/A</v>
      </c>
      <c r="K17" s="117"/>
      <c r="L17" s="116" t="e">
        <f t="array" aca="1" ref="L17" ca="1">OFFSET(Tbl3_Name3,MATCH(K17,OFFSET(Tbl3_Admin2PCODE,MATCH(J17,Tbl3_Pcode2,0),1,COUNTIF(Tbl3_Pcode2,J17),1),0)-1+MATCH(J17,Tbl3_Pcode2,0)-1,1)</f>
        <v>#N/A</v>
      </c>
      <c r="M17" s="115"/>
      <c r="N17" s="116" t="e">
        <f t="array" aca="1" ref="N17" ca="1">OFFSET(Tbl4_Name4,MATCH(M17,OFFSET(Tbl4_Admin3PCODE,MATCH(L17,Tbl4_PCODE3,0),1,COUNTIF(Tbl4_PCODE3,L17),1),0)-1+MATCH(L17,Tbl4_PCODE3,0)-1,1)</f>
        <v>#N/A</v>
      </c>
      <c r="O17" s="116" t="str">
        <f ca="1">IFERROR(VLOOKUP(N17,PCODE4:LATITUDE,2,FALSE),"")</f>
        <v/>
      </c>
      <c r="P17" s="116" t="str">
        <f ca="1">IFERROR(VLOOKUP(N17,PCODE4:LONGITUDE,3,FALSE),"")</f>
        <v/>
      </c>
      <c r="Q17" s="117"/>
      <c r="R17" s="115"/>
      <c r="S17" s="115"/>
      <c r="T17" s="118"/>
      <c r="U17" s="119"/>
      <c r="V17" s="119"/>
      <c r="W17" s="120"/>
      <c r="X17" s="120"/>
      <c r="Y17" s="121"/>
      <c r="Z17" s="121"/>
      <c r="AA17" s="120"/>
      <c r="AB17" s="120"/>
    </row>
    <row r="18" spans="1:28" ht="15" customHeight="1">
      <c r="A18" s="114"/>
      <c r="B18" s="115"/>
      <c r="C18" s="116" t="str">
        <f>IFERROR(VLOOKUP(B18,ORG_LIST:ACRO,2,FALSE)," ")</f>
        <v xml:space="preserve"> </v>
      </c>
      <c r="D18" s="116" t="str">
        <f>IFERROR(VLOOKUP(B18,ORG_LIST:TYPEORG,3,FALSE)," ")</f>
        <v xml:space="preserve"> </v>
      </c>
      <c r="E18" s="117"/>
      <c r="F18" s="117"/>
      <c r="G18" s="117"/>
      <c r="H18" s="116" t="e">
        <f>INDEX(TblAdmin1[Admin1 Code],MATCH(G18,TblAdmin1[Tbl1_Admin1],0),1)</f>
        <v>#N/A</v>
      </c>
      <c r="I18" s="117"/>
      <c r="J18" s="116" t="e">
        <f t="array" aca="1" ref="J18" ca="1">OFFSET(Tbl2_Name2,MATCH(I18,OFFSET(Tbl2_RegionPCODE,MATCH(H18,Tbl2_Pcode1,0),1,COUNTIF(Tbl2_Pcode1,H18),1),0)-1+MATCH(H18,Tbl2_Pcode1,0)-1,1)</f>
        <v>#N/A</v>
      </c>
      <c r="K18" s="117"/>
      <c r="L18" s="116" t="e">
        <f t="array" aca="1" ref="L18" ca="1">OFFSET(Tbl3_Name3,MATCH(K18,OFFSET(Tbl3_Admin2PCODE,MATCH(J18,Tbl3_Pcode2,0),1,COUNTIF(Tbl3_Pcode2,J18),1),0)-1+MATCH(J18,Tbl3_Pcode2,0)-1,1)</f>
        <v>#N/A</v>
      </c>
      <c r="M18" s="115"/>
      <c r="N18" s="116" t="e">
        <f t="array" aca="1" ref="N18" ca="1">OFFSET(Tbl4_Name4,MATCH(M18,OFFSET(Tbl4_Admin3PCODE,MATCH(L18,Tbl4_PCODE3,0),1,COUNTIF(Tbl4_PCODE3,L18),1),0)-1+MATCH(L18,Tbl4_PCODE3,0)-1,1)</f>
        <v>#N/A</v>
      </c>
      <c r="O18" s="116" t="str">
        <f ca="1">IFERROR(VLOOKUP(N18,PCODE4:LATITUDE,2,FALSE),"")</f>
        <v/>
      </c>
      <c r="P18" s="116" t="str">
        <f ca="1">IFERROR(VLOOKUP(N18,PCODE4:LONGITUDE,3,FALSE),"")</f>
        <v/>
      </c>
      <c r="Q18" s="117"/>
      <c r="R18" s="115"/>
      <c r="S18" s="115"/>
      <c r="T18" s="118"/>
      <c r="U18" s="119"/>
      <c r="V18" s="119"/>
      <c r="W18" s="120"/>
      <c r="X18" s="120"/>
      <c r="Y18" s="121"/>
      <c r="Z18" s="121"/>
      <c r="AA18" s="120"/>
      <c r="AB18" s="120"/>
    </row>
    <row r="19" spans="1:28" ht="15" customHeight="1">
      <c r="A19" s="114"/>
      <c r="B19" s="115"/>
      <c r="C19" s="116" t="str">
        <f>IFERROR(VLOOKUP(B19,ORG_LIST:ACRO,2,FALSE)," ")</f>
        <v xml:space="preserve"> </v>
      </c>
      <c r="D19" s="116" t="str">
        <f>IFERROR(VLOOKUP(B19,ORG_LIST:TYPEORG,3,FALSE)," ")</f>
        <v xml:space="preserve"> </v>
      </c>
      <c r="E19" s="117"/>
      <c r="F19" s="117"/>
      <c r="G19" s="117"/>
      <c r="H19" s="116" t="e">
        <f>INDEX(TblAdmin1[Admin1 Code],MATCH(G19,TblAdmin1[Tbl1_Admin1],0),1)</f>
        <v>#N/A</v>
      </c>
      <c r="I19" s="117"/>
      <c r="J19" s="116" t="e">
        <f t="array" aca="1" ref="J19" ca="1">OFFSET(Tbl2_Name2,MATCH(I19,OFFSET(Tbl2_RegionPCODE,MATCH(H19,Tbl2_Pcode1,0),1,COUNTIF(Tbl2_Pcode1,H19),1),0)-1+MATCH(H19,Tbl2_Pcode1,0)-1,1)</f>
        <v>#N/A</v>
      </c>
      <c r="K19" s="117"/>
      <c r="L19" s="116" t="e">
        <f t="array" aca="1" ref="L19" ca="1">OFFSET(Tbl3_Name3,MATCH(K19,OFFSET(Tbl3_Admin2PCODE,MATCH(J19,Tbl3_Pcode2,0),1,COUNTIF(Tbl3_Pcode2,J19),1),0)-1+MATCH(J19,Tbl3_Pcode2,0)-1,1)</f>
        <v>#N/A</v>
      </c>
      <c r="M19" s="115"/>
      <c r="N19" s="116" t="e">
        <f t="array" aca="1" ref="N19" ca="1">OFFSET(Tbl4_Name4,MATCH(M19,OFFSET(Tbl4_Admin3PCODE,MATCH(L19,Tbl4_PCODE3,0),1,COUNTIF(Tbl4_PCODE3,L19),1),0)-1+MATCH(L19,Tbl4_PCODE3,0)-1,1)</f>
        <v>#N/A</v>
      </c>
      <c r="O19" s="116" t="str">
        <f ca="1">IFERROR(VLOOKUP(N19,PCODE4:LATITUDE,2,FALSE),"")</f>
        <v/>
      </c>
      <c r="P19" s="116" t="str">
        <f ca="1">IFERROR(VLOOKUP(N19,PCODE4:LONGITUDE,3,FALSE),"")</f>
        <v/>
      </c>
      <c r="Q19" s="117"/>
      <c r="R19" s="115"/>
      <c r="S19" s="115"/>
      <c r="T19" s="118"/>
      <c r="U19" s="119"/>
      <c r="V19" s="119"/>
      <c r="W19" s="120"/>
      <c r="X19" s="120"/>
      <c r="Y19" s="121"/>
      <c r="Z19" s="121"/>
      <c r="AA19" s="120"/>
      <c r="AB19" s="120"/>
    </row>
    <row r="20" spans="1:28" ht="15" customHeight="1">
      <c r="A20" s="114"/>
      <c r="B20" s="115"/>
      <c r="C20" s="116" t="str">
        <f>IFERROR(VLOOKUP(B20,ORG_LIST:ACRO,2,FALSE)," ")</f>
        <v xml:space="preserve"> </v>
      </c>
      <c r="D20" s="116" t="str">
        <f>IFERROR(VLOOKUP(B20,ORG_LIST:TYPEORG,3,FALSE)," ")</f>
        <v xml:space="preserve"> </v>
      </c>
      <c r="E20" s="117"/>
      <c r="F20" s="117"/>
      <c r="G20" s="117"/>
      <c r="H20" s="116" t="e">
        <f>INDEX(TblAdmin1[Admin1 Code],MATCH(G20,TblAdmin1[Tbl1_Admin1],0),1)</f>
        <v>#N/A</v>
      </c>
      <c r="I20" s="117"/>
      <c r="J20" s="116" t="e">
        <f t="array" aca="1" ref="J20" ca="1">OFFSET(Tbl2_Name2,MATCH(I20,OFFSET(Tbl2_RegionPCODE,MATCH(H20,Tbl2_Pcode1,0),1,COUNTIF(Tbl2_Pcode1,H20),1),0)-1+MATCH(H20,Tbl2_Pcode1,0)-1,1)</f>
        <v>#N/A</v>
      </c>
      <c r="K20" s="117"/>
      <c r="L20" s="116" t="e">
        <f t="array" aca="1" ref="L20" ca="1">OFFSET(Tbl3_Name3,MATCH(K20,OFFSET(Tbl3_Admin2PCODE,MATCH(J20,Tbl3_Pcode2,0),1,COUNTIF(Tbl3_Pcode2,J20),1),0)-1+MATCH(J20,Tbl3_Pcode2,0)-1,1)</f>
        <v>#N/A</v>
      </c>
      <c r="M20" s="115"/>
      <c r="N20" s="116" t="e">
        <f t="array" aca="1" ref="N20" ca="1">OFFSET(Tbl4_Name4,MATCH(M20,OFFSET(Tbl4_Admin3PCODE,MATCH(L20,Tbl4_PCODE3,0),1,COUNTIF(Tbl4_PCODE3,L20),1),0)-1+MATCH(L20,Tbl4_PCODE3,0)-1,1)</f>
        <v>#N/A</v>
      </c>
      <c r="O20" s="116" t="str">
        <f ca="1">IFERROR(VLOOKUP(N20,PCODE4:LATITUDE,2,FALSE),"")</f>
        <v/>
      </c>
      <c r="P20" s="116" t="str">
        <f ca="1">IFERROR(VLOOKUP(N20,PCODE4:LONGITUDE,3,FALSE),"")</f>
        <v/>
      </c>
      <c r="Q20" s="117"/>
      <c r="R20" s="115"/>
      <c r="S20" s="115"/>
      <c r="T20" s="118"/>
      <c r="U20" s="119"/>
      <c r="V20" s="119"/>
      <c r="W20" s="120"/>
      <c r="X20" s="120"/>
      <c r="Y20" s="121"/>
      <c r="Z20" s="121"/>
      <c r="AA20" s="120"/>
      <c r="AB20" s="120"/>
    </row>
    <row r="21" spans="1:28" ht="15" customHeight="1">
      <c r="A21" s="114"/>
      <c r="B21" s="115"/>
      <c r="C21" s="116" t="str">
        <f>IFERROR(VLOOKUP(B21,ORG_LIST:ACRO,2,FALSE)," ")</f>
        <v xml:space="preserve"> </v>
      </c>
      <c r="D21" s="116" t="str">
        <f>IFERROR(VLOOKUP(B21,ORG_LIST:TYPEORG,3,FALSE)," ")</f>
        <v xml:space="preserve"> </v>
      </c>
      <c r="E21" s="117"/>
      <c r="F21" s="117"/>
      <c r="G21" s="117"/>
      <c r="H21" s="116" t="e">
        <f>INDEX(TblAdmin1[Admin1 Code],MATCH(G21,TblAdmin1[Tbl1_Admin1],0),1)</f>
        <v>#N/A</v>
      </c>
      <c r="I21" s="117"/>
      <c r="J21" s="116" t="e">
        <f t="array" aca="1" ref="J21" ca="1">OFFSET(Tbl2_Name2,MATCH(I21,OFFSET(Tbl2_RegionPCODE,MATCH(H21,Tbl2_Pcode1,0),1,COUNTIF(Tbl2_Pcode1,H21),1),0)-1+MATCH(H21,Tbl2_Pcode1,0)-1,1)</f>
        <v>#N/A</v>
      </c>
      <c r="K21" s="117"/>
      <c r="L21" s="116" t="e">
        <f t="array" aca="1" ref="L21" ca="1">OFFSET(Tbl3_Name3,MATCH(K21,OFFSET(Tbl3_Admin2PCODE,MATCH(J21,Tbl3_Pcode2,0),1,COUNTIF(Tbl3_Pcode2,J21),1),0)-1+MATCH(J21,Tbl3_Pcode2,0)-1,1)</f>
        <v>#N/A</v>
      </c>
      <c r="M21" s="115"/>
      <c r="N21" s="116" t="e">
        <f t="array" aca="1" ref="N21" ca="1">OFFSET(Tbl4_Name4,MATCH(M21,OFFSET(Tbl4_Admin3PCODE,MATCH(L21,Tbl4_PCODE3,0),1,COUNTIF(Tbl4_PCODE3,L21),1),0)-1+MATCH(L21,Tbl4_PCODE3,0)-1,1)</f>
        <v>#N/A</v>
      </c>
      <c r="O21" s="116" t="str">
        <f ca="1">IFERROR(VLOOKUP(N21,PCODE4:LATITUDE,2,FALSE),"")</f>
        <v/>
      </c>
      <c r="P21" s="116" t="str">
        <f ca="1">IFERROR(VLOOKUP(N21,PCODE4:LONGITUDE,3,FALSE),"")</f>
        <v/>
      </c>
      <c r="Q21" s="117"/>
      <c r="R21" s="115"/>
      <c r="S21" s="115"/>
      <c r="T21" s="118"/>
      <c r="U21" s="119"/>
      <c r="V21" s="119"/>
      <c r="W21" s="120"/>
      <c r="X21" s="120"/>
      <c r="Y21" s="121"/>
      <c r="Z21" s="121"/>
      <c r="AA21" s="120"/>
      <c r="AB21" s="120"/>
    </row>
    <row r="22" spans="1:28" ht="15" customHeight="1">
      <c r="A22" s="114"/>
      <c r="B22" s="115"/>
      <c r="C22" s="116" t="str">
        <f>IFERROR(VLOOKUP(B22,ORG_LIST:ACRO,2,FALSE)," ")</f>
        <v xml:space="preserve"> </v>
      </c>
      <c r="D22" s="116" t="str">
        <f>IFERROR(VLOOKUP(B22,ORG_LIST:TYPEORG,3,FALSE)," ")</f>
        <v xml:space="preserve"> </v>
      </c>
      <c r="E22" s="117"/>
      <c r="F22" s="117"/>
      <c r="G22" s="117"/>
      <c r="H22" s="116" t="e">
        <f>INDEX(TblAdmin1[Admin1 Code],MATCH(G22,TblAdmin1[Tbl1_Admin1],0),1)</f>
        <v>#N/A</v>
      </c>
      <c r="I22" s="117"/>
      <c r="J22" s="116" t="e">
        <f t="array" aca="1" ref="J22" ca="1">OFFSET(Tbl2_Name2,MATCH(I22,OFFSET(Tbl2_RegionPCODE,MATCH(H22,Tbl2_Pcode1,0),1,COUNTIF(Tbl2_Pcode1,H22),1),0)-1+MATCH(H22,Tbl2_Pcode1,0)-1,1)</f>
        <v>#N/A</v>
      </c>
      <c r="K22" s="117"/>
      <c r="L22" s="116" t="e">
        <f t="array" aca="1" ref="L22" ca="1">OFFSET(Tbl3_Name3,MATCH(K22,OFFSET(Tbl3_Admin2PCODE,MATCH(J22,Tbl3_Pcode2,0),1,COUNTIF(Tbl3_Pcode2,J22),1),0)-1+MATCH(J22,Tbl3_Pcode2,0)-1,1)</f>
        <v>#N/A</v>
      </c>
      <c r="M22" s="115"/>
      <c r="N22" s="116" t="e">
        <f t="array" aca="1" ref="N22" ca="1">OFFSET(Tbl4_Name4,MATCH(M22,OFFSET(Tbl4_Admin3PCODE,MATCH(L22,Tbl4_PCODE3,0),1,COUNTIF(Tbl4_PCODE3,L22),1),0)-1+MATCH(L22,Tbl4_PCODE3,0)-1,1)</f>
        <v>#N/A</v>
      </c>
      <c r="O22" s="116" t="str">
        <f ca="1">IFERROR(VLOOKUP(N22,PCODE4:LATITUDE,2,FALSE),"")</f>
        <v/>
      </c>
      <c r="P22" s="116" t="str">
        <f ca="1">IFERROR(VLOOKUP(N22,PCODE4:LONGITUDE,3,FALSE),"")</f>
        <v/>
      </c>
      <c r="Q22" s="117"/>
      <c r="R22" s="115"/>
      <c r="S22" s="115"/>
      <c r="T22" s="118"/>
      <c r="U22" s="119"/>
      <c r="V22" s="119"/>
      <c r="W22" s="120"/>
      <c r="X22" s="120"/>
      <c r="Y22" s="121"/>
      <c r="Z22" s="121"/>
      <c r="AA22" s="120"/>
      <c r="AB22" s="120"/>
    </row>
    <row r="23" spans="1:28" ht="15" customHeight="1">
      <c r="A23" s="122"/>
      <c r="B23" s="115"/>
      <c r="C23" s="116" t="str">
        <f>IFERROR(VLOOKUP(B23,ORG_LIST:ACRO,2,FALSE)," ")</f>
        <v xml:space="preserve"> </v>
      </c>
      <c r="D23" s="116" t="str">
        <f>IFERROR(VLOOKUP(B23,ORG_LIST:TYPEORG,3,FALSE)," ")</f>
        <v xml:space="preserve"> </v>
      </c>
      <c r="E23" s="117"/>
      <c r="F23" s="117"/>
      <c r="G23" s="117"/>
      <c r="H23" s="116" t="e">
        <f>INDEX(TblAdmin1[Admin1 Code],MATCH(G23,TblAdmin1[Tbl1_Admin1],0),1)</f>
        <v>#N/A</v>
      </c>
      <c r="I23" s="117"/>
      <c r="J23" s="116" t="e">
        <f t="array" aca="1" ref="J23" ca="1">OFFSET(Tbl2_Name2,MATCH(I23,OFFSET(Tbl2_RegionPCODE,MATCH(H23,Tbl2_Pcode1,0),1,COUNTIF(Tbl2_Pcode1,H23),1),0)-1+MATCH(H23,Tbl2_Pcode1,0)-1,1)</f>
        <v>#N/A</v>
      </c>
      <c r="K23" s="117"/>
      <c r="L23" s="116" t="e">
        <f t="array" aca="1" ref="L23" ca="1">OFFSET(Tbl3_Name3,MATCH(K23,OFFSET(Tbl3_Admin2PCODE,MATCH(J23,Tbl3_Pcode2,0),1,COUNTIF(Tbl3_Pcode2,J23),1),0)-1+MATCH(J23,Tbl3_Pcode2,0)-1,1)</f>
        <v>#N/A</v>
      </c>
      <c r="M23" s="115"/>
      <c r="N23" s="116" t="e">
        <f t="array" aca="1" ref="N23" ca="1">OFFSET(Tbl4_Name4,MATCH(M23,OFFSET(Tbl4_Admin3PCODE,MATCH(L23,Tbl4_PCODE3,0),1,COUNTIF(Tbl4_PCODE3,L23),1),0)-1+MATCH(L23,Tbl4_PCODE3,0)-1,1)</f>
        <v>#N/A</v>
      </c>
      <c r="O23" s="116" t="str">
        <f ca="1">IFERROR(VLOOKUP(N23,PCODE4:LATITUDE,2,FALSE),"")</f>
        <v/>
      </c>
      <c r="P23" s="116" t="str">
        <f ca="1">IFERROR(VLOOKUP(N23,PCODE4:LONGITUDE,3,FALSE),"")</f>
        <v/>
      </c>
      <c r="Q23" s="117"/>
      <c r="R23" s="115"/>
      <c r="S23" s="115"/>
      <c r="T23" s="115"/>
      <c r="U23" s="123"/>
      <c r="V23" s="123"/>
      <c r="W23" s="121"/>
      <c r="X23" s="121"/>
      <c r="Y23" s="121"/>
      <c r="Z23" s="121"/>
      <c r="AA23" s="121"/>
      <c r="AB23" s="121"/>
    </row>
  </sheetData>
  <sheetProtection sort="0" pivotTables="0"/>
  <mergeCells count="4">
    <mergeCell ref="T1:V1"/>
    <mergeCell ref="G1:Q1"/>
    <mergeCell ref="W1:AB1"/>
    <mergeCell ref="R1:S1"/>
  </mergeCells>
  <phoneticPr fontId="55" type="noConversion"/>
  <dataValidations count="10">
    <dataValidation type="list" allowBlank="1" showInputMessage="1" showErrorMessage="1" sqref="I3:I23">
      <formula1>OFFSET(Tbl2_RegionPCODE,MATCH(H3,Tbl2_Pcode1,0),1,COUNTIF(Tbl2_Pcode1,H3),1)</formula1>
    </dataValidation>
    <dataValidation type="list" allowBlank="1" showInputMessage="1" showErrorMessage="1" sqref="K3:K23">
      <formula1>OFFSET(Tbl3_Admin2PCODE,MATCH(J3,Tbl3_Pcode2,0),1,COUNTIF(Tbl3_Pcode2,J3),1)</formula1>
    </dataValidation>
    <dataValidation type="list" allowBlank="1" showInputMessage="1" sqref="M3:M23">
      <formula1>OFFSET(Tbl4_Admin3PCODE,MATCH(L3,Tbl4_PCODE3,0),1,COUNTIF(Tbl4_PCODE3,L3),1)</formula1>
    </dataValidation>
    <dataValidation type="whole" allowBlank="1" showInputMessage="1" showErrorMessage="1" sqref="W3:XFD3">
      <formula1>0</formula1>
      <formula2>999999999999</formula2>
    </dataValidation>
    <dataValidation type="date" allowBlank="1" showInputMessage="1" showErrorMessage="1" sqref="U3:V23">
      <formula1>36525</formula1>
      <formula2>54788</formula2>
    </dataValidation>
    <dataValidation type="list" allowBlank="1" showInputMessage="1" showErrorMessage="1" sqref="T3:T23">
      <formula1>STATUS</formula1>
    </dataValidation>
    <dataValidation type="list" allowBlank="1" showInputMessage="1" showErrorMessage="1" sqref="R3:R23">
      <formula1>ACTIVITIES</formula1>
    </dataValidation>
    <dataValidation type="date" allowBlank="1" showInputMessage="1" showErrorMessage="1" sqref="A3:A23">
      <formula1>36526</formula1>
      <formula2>54789</formula2>
    </dataValidation>
    <dataValidation type="list" allowBlank="1" showInputMessage="1" showErrorMessage="1" sqref="B3:B23">
      <formula1>ORG_LIST</formula1>
    </dataValidation>
    <dataValidation type="list" allowBlank="1" showInputMessage="1" showErrorMessage="1" sqref="G3:G23">
      <formula1>Tbl1_Name1</formula1>
    </dataValidation>
  </dataValidations>
  <pageMargins left="0.75" right="0.75" top="1" bottom="1" header="0.5" footer="0.5"/>
  <pageSetup orientation="portrait" horizontalDpi="1200" verticalDpi="1200" r:id="rId1"/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6" tint="0.39997558519241921"/>
  </sheetPr>
  <dimension ref="A1:BF93"/>
  <sheetViews>
    <sheetView showGridLines="0" zoomScale="70" zoomScaleNormal="70" zoomScalePageLayoutView="90" workbookViewId="0">
      <pane ySplit="1" topLeftCell="A2" activePane="bottomLeft" state="frozen"/>
      <selection pane="bottomLeft" activeCell="A2" sqref="A2"/>
    </sheetView>
  </sheetViews>
  <sheetFormatPr defaultColWidth="0" defaultRowHeight="12.75"/>
  <cols>
    <col min="1" max="1" width="2.5" style="31" customWidth="1"/>
    <col min="2" max="2" width="30.5" style="30" customWidth="1"/>
    <col min="3" max="3" width="14.125" style="30" customWidth="1"/>
    <col min="4" max="4" width="2.5" style="31" customWidth="1"/>
    <col min="5" max="7" width="30.5" style="30" customWidth="1"/>
    <col min="8" max="8" width="2.5" style="31" customWidth="1"/>
    <col min="9" max="12" width="30.5" style="30" customWidth="1"/>
    <col min="13" max="13" width="3.625" style="31" customWidth="1"/>
    <col min="14" max="19" width="30.5" style="30" customWidth="1"/>
    <col min="20" max="20" width="2.5" style="31" customWidth="1"/>
    <col min="21" max="22" width="26.375" style="34" customWidth="1"/>
    <col min="23" max="23" width="2.5" style="31" customWidth="1"/>
    <col min="24" max="58" width="0" style="34" hidden="1" customWidth="1"/>
    <col min="59" max="16384" width="2" style="34" hidden="1"/>
  </cols>
  <sheetData>
    <row r="1" spans="1:23" s="1" customFormat="1" ht="117" customHeight="1">
      <c r="A1" s="33"/>
      <c r="B1" s="36" t="s">
        <v>15</v>
      </c>
      <c r="C1" s="36" t="s">
        <v>16</v>
      </c>
      <c r="D1" s="33"/>
      <c r="E1" s="62" t="s">
        <v>17</v>
      </c>
      <c r="F1" s="36" t="s">
        <v>18</v>
      </c>
      <c r="G1" s="36" t="s">
        <v>19</v>
      </c>
      <c r="H1" s="33"/>
      <c r="I1" s="36" t="s">
        <v>20</v>
      </c>
      <c r="J1" s="36" t="s">
        <v>21</v>
      </c>
      <c r="K1" s="36" t="s">
        <v>22</v>
      </c>
      <c r="L1" s="36" t="s">
        <v>23</v>
      </c>
      <c r="M1" s="74"/>
      <c r="N1" s="36" t="s">
        <v>24</v>
      </c>
      <c r="O1" s="67" t="s">
        <v>26</v>
      </c>
      <c r="P1" s="36" t="s">
        <v>25</v>
      </c>
      <c r="Q1" s="36" t="s">
        <v>10</v>
      </c>
      <c r="R1" s="36" t="s">
        <v>14</v>
      </c>
      <c r="S1" s="36" t="s">
        <v>13</v>
      </c>
      <c r="T1" s="33"/>
      <c r="U1" s="32" t="s">
        <v>280</v>
      </c>
      <c r="V1" s="32" t="s">
        <v>9</v>
      </c>
      <c r="W1" s="33"/>
    </row>
    <row r="2" spans="1:23" ht="17.100000000000001" customHeight="1">
      <c r="B2" s="30">
        <v>1</v>
      </c>
      <c r="C2" s="30" t="s">
        <v>31</v>
      </c>
      <c r="E2" s="30" t="s">
        <v>31</v>
      </c>
      <c r="F2" s="30">
        <v>1.1000000000000001</v>
      </c>
      <c r="G2" s="30" t="s">
        <v>35</v>
      </c>
      <c r="I2" s="103">
        <v>1.1000000000000001</v>
      </c>
      <c r="J2" s="107" t="s">
        <v>35</v>
      </c>
      <c r="K2" s="30" t="s">
        <v>43</v>
      </c>
      <c r="L2" s="105" t="s">
        <v>67</v>
      </c>
      <c r="M2" s="75"/>
      <c r="N2" s="34" t="s">
        <v>43</v>
      </c>
      <c r="O2" s="34" t="s">
        <v>67</v>
      </c>
      <c r="P2" s="1" t="s">
        <v>91</v>
      </c>
      <c r="Q2" s="1" t="s">
        <v>183</v>
      </c>
      <c r="R2" s="68" t="s">
        <v>275</v>
      </c>
      <c r="S2" s="63" t="s">
        <v>276</v>
      </c>
      <c r="U2" s="34" t="s">
        <v>300</v>
      </c>
      <c r="V2" s="34" t="s">
        <v>277</v>
      </c>
    </row>
    <row r="3" spans="1:23">
      <c r="B3" s="102">
        <v>2</v>
      </c>
      <c r="C3" s="102" t="s">
        <v>32</v>
      </c>
      <c r="E3" s="102" t="s">
        <v>32</v>
      </c>
      <c r="F3" s="30">
        <v>2.1</v>
      </c>
      <c r="G3" s="30" t="s">
        <v>36</v>
      </c>
      <c r="I3" s="103">
        <v>1.1000000000000001</v>
      </c>
      <c r="J3" s="107" t="s">
        <v>35</v>
      </c>
      <c r="K3" s="30" t="s">
        <v>44</v>
      </c>
      <c r="L3" s="105" t="s">
        <v>68</v>
      </c>
      <c r="N3" s="34" t="s">
        <v>43</v>
      </c>
      <c r="O3" s="34" t="s">
        <v>67</v>
      </c>
      <c r="P3" s="1" t="s">
        <v>92</v>
      </c>
      <c r="Q3" s="1" t="s">
        <v>184</v>
      </c>
      <c r="R3" s="68" t="s">
        <v>275</v>
      </c>
      <c r="S3" s="63" t="s">
        <v>276</v>
      </c>
      <c r="U3" s="34" t="s">
        <v>301</v>
      </c>
      <c r="V3" s="34" t="s">
        <v>295</v>
      </c>
    </row>
    <row r="4" spans="1:23">
      <c r="B4" s="102">
        <v>3</v>
      </c>
      <c r="C4" s="102" t="s">
        <v>33</v>
      </c>
      <c r="E4" s="102" t="s">
        <v>32</v>
      </c>
      <c r="F4" s="30">
        <v>2.2000000000000002</v>
      </c>
      <c r="G4" s="30" t="s">
        <v>37</v>
      </c>
      <c r="I4" s="103">
        <v>1.1000000000000001</v>
      </c>
      <c r="J4" s="107" t="s">
        <v>35</v>
      </c>
      <c r="K4" s="30" t="s">
        <v>45</v>
      </c>
      <c r="L4" s="105" t="s">
        <v>69</v>
      </c>
      <c r="N4" s="34" t="s">
        <v>43</v>
      </c>
      <c r="O4" s="34" t="s">
        <v>67</v>
      </c>
      <c r="P4" s="1" t="s">
        <v>93</v>
      </c>
      <c r="Q4" s="1" t="s">
        <v>185</v>
      </c>
      <c r="R4" s="68" t="s">
        <v>275</v>
      </c>
      <c r="S4" s="63" t="s">
        <v>276</v>
      </c>
      <c r="U4" s="34" t="s">
        <v>302</v>
      </c>
      <c r="V4" s="34" t="s">
        <v>296</v>
      </c>
    </row>
    <row r="5" spans="1:23">
      <c r="B5" s="102">
        <v>4</v>
      </c>
      <c r="C5" s="102" t="s">
        <v>34</v>
      </c>
      <c r="E5" s="102" t="s">
        <v>32</v>
      </c>
      <c r="F5" s="30">
        <v>2.2999999999999998</v>
      </c>
      <c r="G5" s="30" t="s">
        <v>38</v>
      </c>
      <c r="I5" s="103">
        <v>1.1000000000000001</v>
      </c>
      <c r="J5" s="107" t="s">
        <v>35</v>
      </c>
      <c r="K5" s="30" t="s">
        <v>46</v>
      </c>
      <c r="L5" s="105" t="s">
        <v>70</v>
      </c>
      <c r="N5" s="34" t="s">
        <v>43</v>
      </c>
      <c r="O5" s="34" t="s">
        <v>67</v>
      </c>
      <c r="P5" s="1" t="s">
        <v>94</v>
      </c>
      <c r="Q5" s="1" t="s">
        <v>186</v>
      </c>
      <c r="R5" s="68" t="s">
        <v>275</v>
      </c>
      <c r="S5" s="63" t="s">
        <v>276</v>
      </c>
      <c r="U5" s="34" t="s">
        <v>303</v>
      </c>
      <c r="V5" s="34" t="s">
        <v>297</v>
      </c>
    </row>
    <row r="6" spans="1:23">
      <c r="B6" s="61"/>
      <c r="C6" s="61"/>
      <c r="E6" s="102" t="s">
        <v>33</v>
      </c>
      <c r="F6" s="30">
        <v>3.1</v>
      </c>
      <c r="G6" s="30" t="s">
        <v>39</v>
      </c>
      <c r="I6" s="30">
        <v>2.1</v>
      </c>
      <c r="J6" s="107" t="s">
        <v>36</v>
      </c>
      <c r="K6" s="30" t="s">
        <v>47</v>
      </c>
      <c r="L6" s="34" t="s">
        <v>71</v>
      </c>
      <c r="N6" s="34" t="s">
        <v>44</v>
      </c>
      <c r="O6" s="34" t="s">
        <v>68</v>
      </c>
      <c r="P6" s="1" t="s">
        <v>95</v>
      </c>
      <c r="Q6" s="1" t="s">
        <v>187</v>
      </c>
      <c r="R6" s="68" t="s">
        <v>275</v>
      </c>
      <c r="S6" s="63" t="s">
        <v>276</v>
      </c>
      <c r="U6" s="34" t="s">
        <v>304</v>
      </c>
      <c r="V6" s="34" t="s">
        <v>298</v>
      </c>
    </row>
    <row r="7" spans="1:23">
      <c r="B7" s="61"/>
      <c r="C7" s="61"/>
      <c r="E7" s="102" t="s">
        <v>33</v>
      </c>
      <c r="F7" s="30">
        <v>3.2</v>
      </c>
      <c r="G7" s="30" t="s">
        <v>40</v>
      </c>
      <c r="I7" s="30">
        <v>2.1</v>
      </c>
      <c r="J7" s="107" t="s">
        <v>36</v>
      </c>
      <c r="K7" s="30" t="s">
        <v>48</v>
      </c>
      <c r="L7" s="34" t="s">
        <v>72</v>
      </c>
      <c r="N7" s="34" t="s">
        <v>44</v>
      </c>
      <c r="O7" s="34" t="s">
        <v>68</v>
      </c>
      <c r="P7" s="1" t="s">
        <v>96</v>
      </c>
      <c r="Q7" s="1" t="s">
        <v>188</v>
      </c>
      <c r="R7" s="68" t="s">
        <v>275</v>
      </c>
      <c r="S7" s="63" t="s">
        <v>276</v>
      </c>
      <c r="U7" s="34" t="s">
        <v>279</v>
      </c>
      <c r="V7" s="34" t="s">
        <v>278</v>
      </c>
    </row>
    <row r="8" spans="1:23">
      <c r="B8" s="61"/>
      <c r="C8" s="61"/>
      <c r="E8" s="102" t="s">
        <v>34</v>
      </c>
      <c r="F8" s="30">
        <v>4.0999999999999996</v>
      </c>
      <c r="G8" s="30" t="s">
        <v>41</v>
      </c>
      <c r="I8" s="30">
        <v>2.1</v>
      </c>
      <c r="J8" s="107" t="s">
        <v>36</v>
      </c>
      <c r="K8" s="30" t="s">
        <v>49</v>
      </c>
      <c r="L8" s="34" t="s">
        <v>73</v>
      </c>
      <c r="N8" s="34" t="s">
        <v>44</v>
      </c>
      <c r="O8" s="34" t="s">
        <v>68</v>
      </c>
      <c r="P8" s="1" t="s">
        <v>97</v>
      </c>
      <c r="Q8" s="1" t="s">
        <v>189</v>
      </c>
      <c r="R8" s="68" t="s">
        <v>275</v>
      </c>
      <c r="S8" s="63" t="s">
        <v>276</v>
      </c>
      <c r="U8" s="73"/>
      <c r="V8" s="110" t="s">
        <v>299</v>
      </c>
    </row>
    <row r="9" spans="1:23">
      <c r="B9" s="61"/>
      <c r="C9" s="61"/>
      <c r="E9" s="102" t="s">
        <v>34</v>
      </c>
      <c r="F9" s="30">
        <v>4.2</v>
      </c>
      <c r="G9" s="30" t="s">
        <v>42</v>
      </c>
      <c r="I9" s="30">
        <v>2.2000000000000002</v>
      </c>
      <c r="J9" s="107" t="s">
        <v>37</v>
      </c>
      <c r="K9" s="30" t="s">
        <v>50</v>
      </c>
      <c r="L9" s="34" t="s">
        <v>74</v>
      </c>
      <c r="N9" s="34" t="s">
        <v>44</v>
      </c>
      <c r="O9" s="34" t="s">
        <v>68</v>
      </c>
      <c r="P9" s="1" t="s">
        <v>98</v>
      </c>
      <c r="Q9" s="1" t="s">
        <v>190</v>
      </c>
      <c r="R9" s="68" t="s">
        <v>275</v>
      </c>
      <c r="S9" s="63" t="s">
        <v>276</v>
      </c>
    </row>
    <row r="10" spans="1:23">
      <c r="B10" s="61"/>
      <c r="C10" s="61"/>
      <c r="E10" s="1"/>
      <c r="F10" s="63"/>
      <c r="G10" s="2"/>
      <c r="I10" s="30">
        <v>2.2000000000000002</v>
      </c>
      <c r="J10" s="107" t="s">
        <v>37</v>
      </c>
      <c r="K10" s="30" t="s">
        <v>51</v>
      </c>
      <c r="L10" s="34" t="s">
        <v>75</v>
      </c>
      <c r="N10" s="34" t="s">
        <v>44</v>
      </c>
      <c r="O10" s="34" t="s">
        <v>68</v>
      </c>
      <c r="P10" s="1" t="s">
        <v>99</v>
      </c>
      <c r="Q10" s="1" t="s">
        <v>191</v>
      </c>
      <c r="R10" s="68" t="s">
        <v>275</v>
      </c>
      <c r="S10" s="63" t="s">
        <v>276</v>
      </c>
    </row>
    <row r="11" spans="1:23">
      <c r="B11" s="61"/>
      <c r="C11" s="61"/>
      <c r="E11" s="1"/>
      <c r="F11" s="63"/>
      <c r="G11" s="2"/>
      <c r="I11" s="30">
        <v>2.2999999999999998</v>
      </c>
      <c r="J11" s="107" t="s">
        <v>38</v>
      </c>
      <c r="K11" s="30" t="s">
        <v>52</v>
      </c>
      <c r="L11" s="34" t="s">
        <v>76</v>
      </c>
      <c r="N11" s="34" t="s">
        <v>44</v>
      </c>
      <c r="O11" s="34" t="s">
        <v>68</v>
      </c>
      <c r="P11" s="1" t="s">
        <v>100</v>
      </c>
      <c r="Q11" s="1" t="s">
        <v>192</v>
      </c>
      <c r="R11" s="68" t="s">
        <v>275</v>
      </c>
      <c r="S11" s="63" t="s">
        <v>276</v>
      </c>
    </row>
    <row r="12" spans="1:23">
      <c r="B12" s="61"/>
      <c r="C12" s="61"/>
      <c r="E12" s="1"/>
      <c r="F12" s="63"/>
      <c r="G12" s="2"/>
      <c r="I12" s="30">
        <v>2.2999999999999998</v>
      </c>
      <c r="J12" s="107" t="s">
        <v>38</v>
      </c>
      <c r="K12" s="30" t="s">
        <v>53</v>
      </c>
      <c r="L12" s="34" t="s">
        <v>77</v>
      </c>
      <c r="N12" s="34" t="s">
        <v>45</v>
      </c>
      <c r="O12" s="34" t="s">
        <v>69</v>
      </c>
      <c r="P12" s="1" t="s">
        <v>101</v>
      </c>
      <c r="Q12" s="1" t="s">
        <v>193</v>
      </c>
      <c r="R12" s="68" t="s">
        <v>275</v>
      </c>
      <c r="S12" s="63" t="s">
        <v>276</v>
      </c>
    </row>
    <row r="13" spans="1:23">
      <c r="B13" s="61"/>
      <c r="C13" s="61"/>
      <c r="E13" s="1"/>
      <c r="F13" s="63"/>
      <c r="G13" s="2"/>
      <c r="I13" s="30">
        <v>2.2999999999999998</v>
      </c>
      <c r="J13" s="107" t="s">
        <v>38</v>
      </c>
      <c r="K13" s="30" t="s">
        <v>54</v>
      </c>
      <c r="L13" s="34" t="s">
        <v>78</v>
      </c>
      <c r="N13" s="34" t="s">
        <v>45</v>
      </c>
      <c r="O13" s="34" t="s">
        <v>69</v>
      </c>
      <c r="P13" s="1" t="s">
        <v>102</v>
      </c>
      <c r="Q13" s="1" t="s">
        <v>194</v>
      </c>
      <c r="R13" s="68" t="s">
        <v>275</v>
      </c>
      <c r="S13" s="63" t="s">
        <v>276</v>
      </c>
    </row>
    <row r="14" spans="1:23">
      <c r="B14" s="61"/>
      <c r="C14" s="61"/>
      <c r="E14" s="1"/>
      <c r="F14" s="63"/>
      <c r="G14" s="2"/>
      <c r="I14" s="30">
        <v>3.1</v>
      </c>
      <c r="J14" s="107" t="s">
        <v>39</v>
      </c>
      <c r="K14" s="30" t="s">
        <v>55</v>
      </c>
      <c r="L14" s="34" t="s">
        <v>79</v>
      </c>
      <c r="N14" s="34" t="s">
        <v>46</v>
      </c>
      <c r="O14" s="34" t="s">
        <v>70</v>
      </c>
      <c r="P14" s="1" t="s">
        <v>103</v>
      </c>
      <c r="Q14" s="1" t="s">
        <v>195</v>
      </c>
      <c r="R14" s="68" t="s">
        <v>275</v>
      </c>
      <c r="S14" s="63" t="s">
        <v>276</v>
      </c>
    </row>
    <row r="15" spans="1:23">
      <c r="B15" s="2"/>
      <c r="C15" s="2"/>
      <c r="E15" s="1"/>
      <c r="F15" s="63"/>
      <c r="G15" s="2"/>
      <c r="I15" s="30">
        <v>3.1</v>
      </c>
      <c r="J15" s="107" t="s">
        <v>39</v>
      </c>
      <c r="K15" s="30" t="s">
        <v>56</v>
      </c>
      <c r="L15" s="34" t="s">
        <v>80</v>
      </c>
      <c r="N15" s="34" t="s">
        <v>46</v>
      </c>
      <c r="O15" s="34" t="s">
        <v>70</v>
      </c>
      <c r="P15" s="1" t="s">
        <v>104</v>
      </c>
      <c r="Q15" s="1" t="s">
        <v>196</v>
      </c>
      <c r="R15" s="68" t="s">
        <v>275</v>
      </c>
      <c r="S15" s="63" t="s">
        <v>276</v>
      </c>
    </row>
    <row r="16" spans="1:23">
      <c r="B16" s="2"/>
      <c r="C16" s="2"/>
      <c r="E16" s="1"/>
      <c r="F16" s="63"/>
      <c r="G16" s="2"/>
      <c r="I16" s="30">
        <v>3.2</v>
      </c>
      <c r="J16" s="107" t="s">
        <v>40</v>
      </c>
      <c r="K16" s="30" t="s">
        <v>57</v>
      </c>
      <c r="L16" s="34" t="s">
        <v>81</v>
      </c>
      <c r="N16" s="34" t="s">
        <v>46</v>
      </c>
      <c r="O16" s="34" t="s">
        <v>70</v>
      </c>
      <c r="P16" s="1" t="s">
        <v>105</v>
      </c>
      <c r="Q16" s="1" t="s">
        <v>197</v>
      </c>
      <c r="R16" s="68" t="s">
        <v>275</v>
      </c>
      <c r="S16" s="63" t="s">
        <v>276</v>
      </c>
    </row>
    <row r="17" spans="2:19">
      <c r="B17" s="2"/>
      <c r="C17" s="2"/>
      <c r="E17" s="1"/>
      <c r="F17" s="63"/>
      <c r="G17" s="2"/>
      <c r="I17" s="30">
        <v>3.2</v>
      </c>
      <c r="J17" s="107" t="s">
        <v>40</v>
      </c>
      <c r="K17" s="30" t="s">
        <v>58</v>
      </c>
      <c r="L17" s="34" t="s">
        <v>82</v>
      </c>
      <c r="N17" s="34" t="s">
        <v>46</v>
      </c>
      <c r="O17" s="34" t="s">
        <v>70</v>
      </c>
      <c r="P17" s="1" t="s">
        <v>106</v>
      </c>
      <c r="Q17" s="1" t="s">
        <v>198</v>
      </c>
      <c r="R17" s="68" t="s">
        <v>275</v>
      </c>
      <c r="S17" s="63" t="s">
        <v>276</v>
      </c>
    </row>
    <row r="18" spans="2:19">
      <c r="B18" s="61"/>
      <c r="C18" s="61"/>
      <c r="E18" s="1"/>
      <c r="F18" s="65"/>
      <c r="G18" s="61"/>
      <c r="I18" s="30">
        <v>4.0999999999999996</v>
      </c>
      <c r="J18" s="107" t="s">
        <v>41</v>
      </c>
      <c r="K18" s="30" t="s">
        <v>59</v>
      </c>
      <c r="L18" s="34" t="s">
        <v>83</v>
      </c>
      <c r="N18" s="34" t="s">
        <v>47</v>
      </c>
      <c r="O18" s="34" t="s">
        <v>71</v>
      </c>
      <c r="P18" s="1" t="s">
        <v>107</v>
      </c>
      <c r="Q18" s="1" t="s">
        <v>199</v>
      </c>
      <c r="R18" s="68" t="s">
        <v>275</v>
      </c>
      <c r="S18" s="63" t="s">
        <v>276</v>
      </c>
    </row>
    <row r="19" spans="2:19">
      <c r="E19" s="1"/>
      <c r="F19" s="65"/>
      <c r="G19" s="61"/>
      <c r="I19" s="104">
        <v>4.0999999999999996</v>
      </c>
      <c r="J19" s="107" t="s">
        <v>41</v>
      </c>
      <c r="K19" s="30" t="s">
        <v>60</v>
      </c>
      <c r="L19" s="106" t="s">
        <v>84</v>
      </c>
      <c r="N19" s="34" t="s">
        <v>47</v>
      </c>
      <c r="O19" s="34" t="s">
        <v>71</v>
      </c>
      <c r="P19" s="1" t="s">
        <v>108</v>
      </c>
      <c r="Q19" s="1" t="s">
        <v>200</v>
      </c>
      <c r="R19" s="68" t="s">
        <v>275</v>
      </c>
      <c r="S19" s="63" t="s">
        <v>276</v>
      </c>
    </row>
    <row r="20" spans="2:19">
      <c r="E20" s="1"/>
      <c r="F20" s="65"/>
      <c r="G20" s="61"/>
      <c r="I20" s="104">
        <v>4.0999999999999996</v>
      </c>
      <c r="J20" s="107" t="s">
        <v>41</v>
      </c>
      <c r="K20" s="30" t="s">
        <v>61</v>
      </c>
      <c r="L20" s="106" t="s">
        <v>85</v>
      </c>
      <c r="N20" s="34" t="s">
        <v>47</v>
      </c>
      <c r="O20" s="34" t="s">
        <v>71</v>
      </c>
      <c r="P20" s="1" t="s">
        <v>109</v>
      </c>
      <c r="Q20" s="1" t="s">
        <v>201</v>
      </c>
      <c r="R20" s="68" t="s">
        <v>275</v>
      </c>
      <c r="S20" s="63" t="s">
        <v>276</v>
      </c>
    </row>
    <row r="21" spans="2:19">
      <c r="E21" s="1"/>
      <c r="F21" s="65"/>
      <c r="G21" s="61"/>
      <c r="I21" s="104">
        <v>4.0999999999999996</v>
      </c>
      <c r="J21" s="107" t="s">
        <v>41</v>
      </c>
      <c r="K21" s="30" t="s">
        <v>62</v>
      </c>
      <c r="L21" s="106" t="s">
        <v>86</v>
      </c>
      <c r="N21" s="34" t="s">
        <v>47</v>
      </c>
      <c r="O21" s="34" t="s">
        <v>71</v>
      </c>
      <c r="P21" s="1" t="s">
        <v>110</v>
      </c>
      <c r="Q21" s="1" t="s">
        <v>202</v>
      </c>
      <c r="R21" s="68" t="s">
        <v>275</v>
      </c>
      <c r="S21" s="63" t="s">
        <v>276</v>
      </c>
    </row>
    <row r="22" spans="2:19">
      <c r="E22" s="1"/>
      <c r="F22" s="63"/>
      <c r="G22" s="2"/>
      <c r="I22" s="104">
        <v>4.0999999999999996</v>
      </c>
      <c r="J22" s="107" t="s">
        <v>41</v>
      </c>
      <c r="K22" s="30" t="s">
        <v>63</v>
      </c>
      <c r="L22" s="106" t="s">
        <v>87</v>
      </c>
      <c r="N22" s="34" t="s">
        <v>47</v>
      </c>
      <c r="O22" s="34" t="s">
        <v>71</v>
      </c>
      <c r="P22" s="1" t="s">
        <v>111</v>
      </c>
      <c r="Q22" s="1" t="s">
        <v>203</v>
      </c>
      <c r="R22" s="68" t="s">
        <v>275</v>
      </c>
      <c r="S22" s="63" t="s">
        <v>276</v>
      </c>
    </row>
    <row r="23" spans="2:19">
      <c r="E23" s="1"/>
      <c r="F23" s="63"/>
      <c r="G23" s="2"/>
      <c r="I23" s="30">
        <v>4.2</v>
      </c>
      <c r="J23" s="107" t="s">
        <v>42</v>
      </c>
      <c r="K23" s="30" t="s">
        <v>64</v>
      </c>
      <c r="L23" s="34" t="s">
        <v>88</v>
      </c>
      <c r="N23" s="34" t="s">
        <v>48</v>
      </c>
      <c r="O23" s="34" t="s">
        <v>72</v>
      </c>
      <c r="P23" s="1" t="s">
        <v>112</v>
      </c>
      <c r="Q23" s="1" t="s">
        <v>204</v>
      </c>
      <c r="R23" s="68" t="s">
        <v>275</v>
      </c>
      <c r="S23" s="63" t="s">
        <v>276</v>
      </c>
    </row>
    <row r="24" spans="2:19">
      <c r="E24" s="1"/>
      <c r="F24" s="63"/>
      <c r="G24" s="2"/>
      <c r="I24" s="30">
        <v>4.2</v>
      </c>
      <c r="J24" s="107" t="s">
        <v>42</v>
      </c>
      <c r="K24" s="30" t="s">
        <v>65</v>
      </c>
      <c r="L24" s="34" t="s">
        <v>89</v>
      </c>
      <c r="N24" s="34" t="s">
        <v>48</v>
      </c>
      <c r="O24" s="34" t="s">
        <v>72</v>
      </c>
      <c r="P24" s="1" t="s">
        <v>113</v>
      </c>
      <c r="Q24" s="1" t="s">
        <v>205</v>
      </c>
      <c r="R24" s="68" t="s">
        <v>275</v>
      </c>
      <c r="S24" s="63" t="s">
        <v>276</v>
      </c>
    </row>
    <row r="25" spans="2:19">
      <c r="E25" s="1"/>
      <c r="F25" s="63"/>
      <c r="G25" s="2"/>
      <c r="I25" s="30">
        <v>4.2</v>
      </c>
      <c r="J25" s="107" t="s">
        <v>42</v>
      </c>
      <c r="K25" s="30" t="s">
        <v>66</v>
      </c>
      <c r="L25" s="34" t="s">
        <v>90</v>
      </c>
      <c r="N25" s="34" t="s">
        <v>48</v>
      </c>
      <c r="O25" s="34" t="s">
        <v>72</v>
      </c>
      <c r="P25" s="1" t="s">
        <v>114</v>
      </c>
      <c r="Q25" s="1" t="s">
        <v>206</v>
      </c>
      <c r="R25" s="68" t="s">
        <v>275</v>
      </c>
      <c r="S25" s="63" t="s">
        <v>276</v>
      </c>
    </row>
    <row r="26" spans="2:19">
      <c r="E26" s="1"/>
      <c r="F26" s="63"/>
      <c r="G26" s="2"/>
      <c r="I26" s="2"/>
      <c r="K26" s="2"/>
      <c r="L26" s="2"/>
      <c r="N26" s="34" t="s">
        <v>48</v>
      </c>
      <c r="O26" s="34" t="s">
        <v>72</v>
      </c>
      <c r="P26" s="1" t="s">
        <v>115</v>
      </c>
      <c r="Q26" s="1" t="s">
        <v>207</v>
      </c>
      <c r="R26" s="68" t="s">
        <v>275</v>
      </c>
      <c r="S26" s="63" t="s">
        <v>276</v>
      </c>
    </row>
    <row r="27" spans="2:19">
      <c r="E27" s="1"/>
      <c r="F27" s="63"/>
      <c r="G27" s="2"/>
      <c r="I27" s="2"/>
      <c r="K27" s="2"/>
      <c r="L27" s="2"/>
      <c r="N27" s="34" t="s">
        <v>49</v>
      </c>
      <c r="O27" s="34" t="s">
        <v>73</v>
      </c>
      <c r="P27" s="1" t="s">
        <v>116</v>
      </c>
      <c r="Q27" s="1" t="s">
        <v>208</v>
      </c>
      <c r="R27" s="68" t="s">
        <v>275</v>
      </c>
      <c r="S27" s="63" t="s">
        <v>276</v>
      </c>
    </row>
    <row r="28" spans="2:19">
      <c r="E28" s="1"/>
      <c r="F28" s="63"/>
      <c r="G28" s="2"/>
      <c r="I28" s="2"/>
      <c r="K28" s="2"/>
      <c r="L28" s="2"/>
      <c r="N28" s="34" t="s">
        <v>49</v>
      </c>
      <c r="O28" s="34" t="s">
        <v>73</v>
      </c>
      <c r="P28" s="1" t="s">
        <v>117</v>
      </c>
      <c r="Q28" s="1" t="s">
        <v>209</v>
      </c>
      <c r="R28" s="68" t="s">
        <v>275</v>
      </c>
      <c r="S28" s="63" t="s">
        <v>276</v>
      </c>
    </row>
    <row r="29" spans="2:19">
      <c r="E29" s="1"/>
      <c r="F29" s="63"/>
      <c r="G29" s="2"/>
      <c r="I29" s="2"/>
      <c r="K29" s="2"/>
      <c r="L29" s="2"/>
      <c r="N29" s="34" t="s">
        <v>49</v>
      </c>
      <c r="O29" s="34" t="s">
        <v>73</v>
      </c>
      <c r="P29" s="1" t="s">
        <v>118</v>
      </c>
      <c r="Q29" s="1" t="s">
        <v>210</v>
      </c>
      <c r="R29" s="68" t="s">
        <v>275</v>
      </c>
      <c r="S29" s="63" t="s">
        <v>276</v>
      </c>
    </row>
    <row r="30" spans="2:19">
      <c r="E30" s="1"/>
      <c r="F30" s="63"/>
      <c r="G30" s="2"/>
      <c r="I30" s="2"/>
      <c r="K30" s="2"/>
      <c r="L30" s="2"/>
      <c r="N30" s="34" t="s">
        <v>50</v>
      </c>
      <c r="O30" s="34" t="s">
        <v>74</v>
      </c>
      <c r="P30" s="1" t="s">
        <v>119</v>
      </c>
      <c r="Q30" s="1" t="s">
        <v>211</v>
      </c>
      <c r="R30" s="68" t="s">
        <v>275</v>
      </c>
      <c r="S30" s="63" t="s">
        <v>276</v>
      </c>
    </row>
    <row r="31" spans="2:19">
      <c r="E31" s="1"/>
      <c r="F31" s="63"/>
      <c r="G31" s="2"/>
      <c r="I31" s="2"/>
      <c r="K31" s="2"/>
      <c r="L31" s="2"/>
      <c r="N31" s="34" t="s">
        <v>50</v>
      </c>
      <c r="O31" s="34" t="s">
        <v>74</v>
      </c>
      <c r="P31" s="1" t="s">
        <v>120</v>
      </c>
      <c r="Q31" s="1" t="s">
        <v>212</v>
      </c>
      <c r="R31" s="68" t="s">
        <v>275</v>
      </c>
      <c r="S31" s="63" t="s">
        <v>276</v>
      </c>
    </row>
    <row r="32" spans="2:19">
      <c r="E32" s="1"/>
      <c r="F32" s="63"/>
      <c r="G32" s="2"/>
      <c r="I32" s="2"/>
      <c r="K32" s="2"/>
      <c r="L32" s="2"/>
      <c r="N32" s="34" t="s">
        <v>50</v>
      </c>
      <c r="O32" s="34" t="s">
        <v>74</v>
      </c>
      <c r="P32" s="1" t="s">
        <v>121</v>
      </c>
      <c r="Q32" s="1" t="s">
        <v>213</v>
      </c>
      <c r="R32" s="68" t="s">
        <v>275</v>
      </c>
      <c r="S32" s="63" t="s">
        <v>276</v>
      </c>
    </row>
    <row r="33" spans="5:19">
      <c r="E33" s="1"/>
      <c r="F33" s="63"/>
      <c r="G33" s="2"/>
      <c r="I33" s="2"/>
      <c r="K33" s="2"/>
      <c r="L33" s="2"/>
      <c r="N33" s="34" t="s">
        <v>51</v>
      </c>
      <c r="O33" s="34" t="s">
        <v>75</v>
      </c>
      <c r="P33" s="1" t="s">
        <v>122</v>
      </c>
      <c r="Q33" s="1" t="s">
        <v>214</v>
      </c>
      <c r="R33" s="68" t="s">
        <v>275</v>
      </c>
      <c r="S33" s="63" t="s">
        <v>276</v>
      </c>
    </row>
    <row r="34" spans="5:19">
      <c r="E34" s="1"/>
      <c r="F34" s="63"/>
      <c r="G34" s="2"/>
      <c r="I34" s="2"/>
      <c r="K34" s="2"/>
      <c r="L34" s="2"/>
      <c r="N34" s="34" t="s">
        <v>51</v>
      </c>
      <c r="O34" s="34" t="s">
        <v>75</v>
      </c>
      <c r="P34" s="1" t="s">
        <v>123</v>
      </c>
      <c r="Q34" s="1" t="s">
        <v>215</v>
      </c>
      <c r="R34" s="68" t="s">
        <v>275</v>
      </c>
      <c r="S34" s="63" t="s">
        <v>276</v>
      </c>
    </row>
    <row r="35" spans="5:19">
      <c r="E35" s="1"/>
      <c r="F35" s="63"/>
      <c r="G35" s="2"/>
      <c r="I35" s="2"/>
      <c r="K35" s="2"/>
      <c r="L35" s="2"/>
      <c r="N35" s="34" t="s">
        <v>51</v>
      </c>
      <c r="O35" s="34" t="s">
        <v>75</v>
      </c>
      <c r="P35" s="1" t="s">
        <v>124</v>
      </c>
      <c r="Q35" s="1" t="s">
        <v>216</v>
      </c>
      <c r="R35" s="68" t="s">
        <v>275</v>
      </c>
      <c r="S35" s="63" t="s">
        <v>276</v>
      </c>
    </row>
    <row r="36" spans="5:19">
      <c r="E36" s="1"/>
      <c r="F36" s="63"/>
      <c r="G36" s="2"/>
      <c r="I36" s="2"/>
      <c r="K36" s="2"/>
      <c r="L36" s="2"/>
      <c r="N36" s="34" t="s">
        <v>51</v>
      </c>
      <c r="O36" s="34" t="s">
        <v>75</v>
      </c>
      <c r="P36" s="1" t="s">
        <v>125</v>
      </c>
      <c r="Q36" s="1" t="s">
        <v>217</v>
      </c>
      <c r="R36" s="68" t="s">
        <v>275</v>
      </c>
      <c r="S36" s="63" t="s">
        <v>276</v>
      </c>
    </row>
    <row r="37" spans="5:19">
      <c r="E37" s="1"/>
      <c r="F37" s="63"/>
      <c r="G37" s="2"/>
      <c r="I37" s="2"/>
      <c r="K37" s="2"/>
      <c r="L37" s="2"/>
      <c r="N37" s="34" t="s">
        <v>52</v>
      </c>
      <c r="O37" s="34" t="s">
        <v>76</v>
      </c>
      <c r="P37" s="1" t="s">
        <v>126</v>
      </c>
      <c r="Q37" s="1" t="s">
        <v>218</v>
      </c>
      <c r="R37" s="68" t="s">
        <v>275</v>
      </c>
      <c r="S37" s="63" t="s">
        <v>276</v>
      </c>
    </row>
    <row r="38" spans="5:19">
      <c r="E38" s="1"/>
      <c r="F38" s="63"/>
      <c r="G38" s="2"/>
      <c r="I38" s="2"/>
      <c r="K38" s="2"/>
      <c r="L38" s="2"/>
      <c r="N38" s="34" t="s">
        <v>52</v>
      </c>
      <c r="O38" s="34" t="s">
        <v>76</v>
      </c>
      <c r="P38" s="1" t="s">
        <v>127</v>
      </c>
      <c r="Q38" s="1" t="s">
        <v>219</v>
      </c>
      <c r="R38" s="68" t="s">
        <v>275</v>
      </c>
      <c r="S38" s="63" t="s">
        <v>276</v>
      </c>
    </row>
    <row r="39" spans="5:19">
      <c r="E39" s="1"/>
      <c r="F39" s="63"/>
      <c r="G39" s="2"/>
      <c r="I39" s="2"/>
      <c r="K39" s="2"/>
      <c r="L39" s="2"/>
      <c r="N39" s="34" t="s">
        <v>52</v>
      </c>
      <c r="O39" s="34" t="s">
        <v>76</v>
      </c>
      <c r="P39" s="1" t="s">
        <v>128</v>
      </c>
      <c r="Q39" s="1" t="s">
        <v>220</v>
      </c>
      <c r="R39" s="68" t="s">
        <v>275</v>
      </c>
      <c r="S39" s="63" t="s">
        <v>276</v>
      </c>
    </row>
    <row r="40" spans="5:19">
      <c r="E40" s="1"/>
      <c r="F40" s="63"/>
      <c r="G40" s="2"/>
      <c r="I40" s="2"/>
      <c r="K40" s="2"/>
      <c r="L40" s="2"/>
      <c r="N40" s="34" t="s">
        <v>52</v>
      </c>
      <c r="O40" s="34" t="s">
        <v>76</v>
      </c>
      <c r="P40" s="1" t="s">
        <v>129</v>
      </c>
      <c r="Q40" s="1" t="s">
        <v>221</v>
      </c>
      <c r="R40" s="68" t="s">
        <v>275</v>
      </c>
      <c r="S40" s="63" t="s">
        <v>276</v>
      </c>
    </row>
    <row r="41" spans="5:19">
      <c r="E41" s="1"/>
      <c r="F41" s="63"/>
      <c r="G41" s="2"/>
      <c r="I41" s="2"/>
      <c r="K41" s="2"/>
      <c r="L41" s="2"/>
      <c r="N41" s="34" t="s">
        <v>53</v>
      </c>
      <c r="O41" s="34" t="s">
        <v>77</v>
      </c>
      <c r="P41" s="1" t="s">
        <v>130</v>
      </c>
      <c r="Q41" s="1" t="s">
        <v>222</v>
      </c>
      <c r="R41" s="68" t="s">
        <v>275</v>
      </c>
      <c r="S41" s="63" t="s">
        <v>276</v>
      </c>
    </row>
    <row r="42" spans="5:19">
      <c r="E42" s="1"/>
      <c r="F42" s="63"/>
      <c r="G42" s="2"/>
      <c r="I42" s="2"/>
      <c r="K42" s="2"/>
      <c r="L42" s="2"/>
      <c r="N42" s="34" t="s">
        <v>53</v>
      </c>
      <c r="O42" s="34" t="s">
        <v>77</v>
      </c>
      <c r="P42" s="1" t="s">
        <v>131</v>
      </c>
      <c r="Q42" s="1" t="s">
        <v>223</v>
      </c>
      <c r="R42" s="68" t="s">
        <v>275</v>
      </c>
      <c r="S42" s="63" t="s">
        <v>276</v>
      </c>
    </row>
    <row r="43" spans="5:19">
      <c r="E43" s="1"/>
      <c r="F43" s="63"/>
      <c r="G43" s="2"/>
      <c r="I43" s="2"/>
      <c r="K43" s="2"/>
      <c r="L43" s="2"/>
      <c r="N43" s="34" t="s">
        <v>53</v>
      </c>
      <c r="O43" s="34" t="s">
        <v>77</v>
      </c>
      <c r="P43" s="1" t="s">
        <v>132</v>
      </c>
      <c r="Q43" s="1" t="s">
        <v>224</v>
      </c>
      <c r="R43" s="68" t="s">
        <v>275</v>
      </c>
      <c r="S43" s="63" t="s">
        <v>276</v>
      </c>
    </row>
    <row r="44" spans="5:19">
      <c r="E44" s="1"/>
      <c r="F44" s="63"/>
      <c r="G44" s="2"/>
      <c r="I44" s="2"/>
      <c r="K44" s="2"/>
      <c r="L44" s="2"/>
      <c r="N44" s="34" t="s">
        <v>53</v>
      </c>
      <c r="O44" s="34" t="s">
        <v>77</v>
      </c>
      <c r="P44" s="1" t="s">
        <v>133</v>
      </c>
      <c r="Q44" s="1" t="s">
        <v>225</v>
      </c>
      <c r="R44" s="68" t="s">
        <v>275</v>
      </c>
      <c r="S44" s="63" t="s">
        <v>276</v>
      </c>
    </row>
    <row r="45" spans="5:19">
      <c r="E45" s="1"/>
      <c r="F45" s="63"/>
      <c r="G45" s="2"/>
      <c r="I45" s="2"/>
      <c r="K45" s="2"/>
      <c r="L45" s="2"/>
      <c r="N45" s="34" t="s">
        <v>54</v>
      </c>
      <c r="O45" s="34" t="s">
        <v>78</v>
      </c>
      <c r="P45" s="1" t="s">
        <v>134</v>
      </c>
      <c r="Q45" s="1" t="s">
        <v>226</v>
      </c>
      <c r="R45" s="68" t="s">
        <v>275</v>
      </c>
      <c r="S45" s="63" t="s">
        <v>276</v>
      </c>
    </row>
    <row r="46" spans="5:19">
      <c r="E46" s="1"/>
      <c r="F46" s="63"/>
      <c r="G46" s="2"/>
      <c r="I46" s="2"/>
      <c r="K46" s="2"/>
      <c r="L46" s="2"/>
      <c r="N46" s="34" t="s">
        <v>54</v>
      </c>
      <c r="O46" s="34" t="s">
        <v>78</v>
      </c>
      <c r="P46" s="1" t="s">
        <v>135</v>
      </c>
      <c r="Q46" s="1" t="s">
        <v>227</v>
      </c>
      <c r="R46" s="68" t="s">
        <v>275</v>
      </c>
      <c r="S46" s="63" t="s">
        <v>276</v>
      </c>
    </row>
    <row r="47" spans="5:19">
      <c r="E47" s="1"/>
      <c r="F47" s="63"/>
      <c r="G47" s="2"/>
      <c r="I47" s="2"/>
      <c r="K47" s="2"/>
      <c r="L47" s="2"/>
      <c r="N47" s="34" t="s">
        <v>54</v>
      </c>
      <c r="O47" s="34" t="s">
        <v>78</v>
      </c>
      <c r="P47" s="1" t="s">
        <v>136</v>
      </c>
      <c r="Q47" s="1" t="s">
        <v>228</v>
      </c>
      <c r="R47" s="68" t="s">
        <v>275</v>
      </c>
      <c r="S47" s="63" t="s">
        <v>276</v>
      </c>
    </row>
    <row r="48" spans="5:19">
      <c r="E48" s="1"/>
      <c r="F48" s="63"/>
      <c r="G48" s="2"/>
      <c r="I48" s="2"/>
      <c r="K48" s="2"/>
      <c r="L48" s="2"/>
      <c r="N48" s="34" t="s">
        <v>54</v>
      </c>
      <c r="O48" s="34" t="s">
        <v>78</v>
      </c>
      <c r="P48" s="1" t="s">
        <v>137</v>
      </c>
      <c r="Q48" s="1" t="s">
        <v>229</v>
      </c>
      <c r="R48" s="68" t="s">
        <v>275</v>
      </c>
      <c r="S48" s="63" t="s">
        <v>276</v>
      </c>
    </row>
    <row r="49" spans="5:19">
      <c r="E49" s="1"/>
      <c r="F49" s="63"/>
      <c r="G49" s="2"/>
      <c r="I49" s="2"/>
      <c r="K49" s="2"/>
      <c r="L49" s="2"/>
      <c r="N49" s="34" t="s">
        <v>55</v>
      </c>
      <c r="O49" s="34" t="s">
        <v>79</v>
      </c>
      <c r="P49" s="1" t="s">
        <v>138</v>
      </c>
      <c r="Q49" s="1" t="s">
        <v>230</v>
      </c>
      <c r="R49" s="68" t="s">
        <v>275</v>
      </c>
      <c r="S49" s="63" t="s">
        <v>276</v>
      </c>
    </row>
    <row r="50" spans="5:19">
      <c r="E50" s="1"/>
      <c r="F50" s="63"/>
      <c r="G50" s="2"/>
      <c r="I50" s="2"/>
      <c r="K50" s="2"/>
      <c r="L50" s="2"/>
      <c r="N50" s="34" t="s">
        <v>55</v>
      </c>
      <c r="O50" s="34" t="s">
        <v>79</v>
      </c>
      <c r="P50" s="1" t="s">
        <v>139</v>
      </c>
      <c r="Q50" s="1" t="s">
        <v>231</v>
      </c>
      <c r="R50" s="68" t="s">
        <v>275</v>
      </c>
      <c r="S50" s="63" t="s">
        <v>276</v>
      </c>
    </row>
    <row r="51" spans="5:19">
      <c r="E51" s="1"/>
      <c r="F51" s="63"/>
      <c r="G51" s="2"/>
      <c r="I51" s="2"/>
      <c r="K51" s="2"/>
      <c r="L51" s="2"/>
      <c r="N51" s="34" t="s">
        <v>55</v>
      </c>
      <c r="O51" s="34" t="s">
        <v>79</v>
      </c>
      <c r="P51" s="1" t="s">
        <v>140</v>
      </c>
      <c r="Q51" s="1" t="s">
        <v>232</v>
      </c>
      <c r="R51" s="68" t="s">
        <v>275</v>
      </c>
      <c r="S51" s="63" t="s">
        <v>276</v>
      </c>
    </row>
    <row r="52" spans="5:19">
      <c r="E52" s="1"/>
      <c r="F52" s="63"/>
      <c r="G52" s="2"/>
      <c r="I52" s="2"/>
      <c r="K52" s="2"/>
      <c r="L52" s="2"/>
      <c r="N52" s="34" t="s">
        <v>55</v>
      </c>
      <c r="O52" s="34" t="s">
        <v>79</v>
      </c>
      <c r="P52" s="1" t="s">
        <v>141</v>
      </c>
      <c r="Q52" s="1" t="s">
        <v>233</v>
      </c>
      <c r="R52" s="68" t="s">
        <v>275</v>
      </c>
      <c r="S52" s="63" t="s">
        <v>276</v>
      </c>
    </row>
    <row r="53" spans="5:19">
      <c r="E53" s="1"/>
      <c r="F53" s="63"/>
      <c r="G53" s="2"/>
      <c r="I53" s="2"/>
      <c r="K53" s="2"/>
      <c r="L53" s="2"/>
      <c r="N53" s="34" t="s">
        <v>55</v>
      </c>
      <c r="O53" s="34" t="s">
        <v>79</v>
      </c>
      <c r="P53" s="1" t="s">
        <v>142</v>
      </c>
      <c r="Q53" s="1" t="s">
        <v>234</v>
      </c>
      <c r="R53" s="68" t="s">
        <v>275</v>
      </c>
      <c r="S53" s="63" t="s">
        <v>276</v>
      </c>
    </row>
    <row r="54" spans="5:19">
      <c r="E54" s="1"/>
      <c r="F54" s="63"/>
      <c r="G54" s="2"/>
      <c r="I54" s="2"/>
      <c r="K54" s="2"/>
      <c r="L54" s="2"/>
      <c r="N54" s="34" t="s">
        <v>56</v>
      </c>
      <c r="O54" s="34" t="s">
        <v>80</v>
      </c>
      <c r="P54" s="1" t="s">
        <v>143</v>
      </c>
      <c r="Q54" s="1" t="s">
        <v>235</v>
      </c>
      <c r="R54" s="68" t="s">
        <v>275</v>
      </c>
      <c r="S54" s="63" t="s">
        <v>276</v>
      </c>
    </row>
    <row r="55" spans="5:19">
      <c r="E55" s="1"/>
      <c r="F55" s="63"/>
      <c r="G55" s="2"/>
      <c r="I55" s="2"/>
      <c r="K55" s="2"/>
      <c r="L55" s="2"/>
      <c r="N55" s="34" t="s">
        <v>56</v>
      </c>
      <c r="O55" s="34" t="s">
        <v>80</v>
      </c>
      <c r="P55" s="1" t="s">
        <v>144</v>
      </c>
      <c r="Q55" s="1" t="s">
        <v>236</v>
      </c>
      <c r="R55" s="68" t="s">
        <v>275</v>
      </c>
      <c r="S55" s="63" t="s">
        <v>276</v>
      </c>
    </row>
    <row r="56" spans="5:19">
      <c r="E56" s="1"/>
      <c r="F56" s="63"/>
      <c r="G56" s="2"/>
      <c r="I56" s="2"/>
      <c r="K56" s="2"/>
      <c r="L56" s="2"/>
      <c r="N56" s="34" t="s">
        <v>56</v>
      </c>
      <c r="O56" s="34" t="s">
        <v>80</v>
      </c>
      <c r="P56" s="1" t="s">
        <v>145</v>
      </c>
      <c r="Q56" s="1" t="s">
        <v>237</v>
      </c>
      <c r="R56" s="68" t="s">
        <v>275</v>
      </c>
      <c r="S56" s="63" t="s">
        <v>276</v>
      </c>
    </row>
    <row r="57" spans="5:19">
      <c r="E57" s="1"/>
      <c r="F57" s="63"/>
      <c r="G57" s="2"/>
      <c r="I57" s="2"/>
      <c r="K57" s="2"/>
      <c r="L57" s="2"/>
      <c r="N57" s="34" t="s">
        <v>56</v>
      </c>
      <c r="O57" s="34" t="s">
        <v>80</v>
      </c>
      <c r="P57" s="1" t="s">
        <v>146</v>
      </c>
      <c r="Q57" s="1" t="s">
        <v>238</v>
      </c>
      <c r="R57" s="68" t="s">
        <v>275</v>
      </c>
      <c r="S57" s="63" t="s">
        <v>276</v>
      </c>
    </row>
    <row r="58" spans="5:19">
      <c r="E58" s="1"/>
      <c r="F58" s="63"/>
      <c r="G58" s="2"/>
      <c r="I58" s="2"/>
      <c r="K58" s="2"/>
      <c r="L58" s="2"/>
      <c r="N58" s="34" t="s">
        <v>56</v>
      </c>
      <c r="O58" s="34" t="s">
        <v>80</v>
      </c>
      <c r="P58" s="1" t="s">
        <v>147</v>
      </c>
      <c r="Q58" s="1" t="s">
        <v>239</v>
      </c>
      <c r="R58" s="68" t="s">
        <v>275</v>
      </c>
      <c r="S58" s="63" t="s">
        <v>276</v>
      </c>
    </row>
    <row r="59" spans="5:19">
      <c r="E59" s="1"/>
      <c r="F59" s="63"/>
      <c r="G59" s="2"/>
      <c r="I59" s="2"/>
      <c r="K59" s="2"/>
      <c r="L59" s="2"/>
      <c r="N59" s="34" t="s">
        <v>57</v>
      </c>
      <c r="O59" s="34" t="s">
        <v>81</v>
      </c>
      <c r="P59" s="1" t="s">
        <v>148</v>
      </c>
      <c r="Q59" s="1" t="s">
        <v>240</v>
      </c>
      <c r="R59" s="68" t="s">
        <v>275</v>
      </c>
      <c r="S59" s="63" t="s">
        <v>276</v>
      </c>
    </row>
    <row r="60" spans="5:19">
      <c r="E60" s="1"/>
      <c r="F60" s="63"/>
      <c r="G60" s="2"/>
      <c r="I60" s="2"/>
      <c r="K60" s="2"/>
      <c r="L60" s="2"/>
      <c r="N60" s="34" t="s">
        <v>57</v>
      </c>
      <c r="O60" s="34" t="s">
        <v>81</v>
      </c>
      <c r="P60" s="1" t="s">
        <v>149</v>
      </c>
      <c r="Q60" s="1" t="s">
        <v>241</v>
      </c>
      <c r="R60" s="68" t="s">
        <v>275</v>
      </c>
      <c r="S60" s="63" t="s">
        <v>276</v>
      </c>
    </row>
    <row r="61" spans="5:19">
      <c r="E61" s="1"/>
      <c r="F61" s="63"/>
      <c r="G61" s="2"/>
      <c r="I61" s="2"/>
      <c r="K61" s="2"/>
      <c r="L61" s="2"/>
      <c r="N61" s="34" t="s">
        <v>57</v>
      </c>
      <c r="O61" s="34" t="s">
        <v>81</v>
      </c>
      <c r="P61" s="1" t="s">
        <v>150</v>
      </c>
      <c r="Q61" s="1" t="s">
        <v>242</v>
      </c>
      <c r="R61" s="68" t="s">
        <v>275</v>
      </c>
      <c r="S61" s="63" t="s">
        <v>276</v>
      </c>
    </row>
    <row r="62" spans="5:19">
      <c r="E62" s="1"/>
      <c r="F62" s="63"/>
      <c r="G62" s="2"/>
      <c r="I62" s="2"/>
      <c r="K62" s="2"/>
      <c r="L62" s="2"/>
      <c r="N62" s="34" t="s">
        <v>57</v>
      </c>
      <c r="O62" s="34" t="s">
        <v>81</v>
      </c>
      <c r="P62" s="1" t="s">
        <v>151</v>
      </c>
      <c r="Q62" s="1" t="s">
        <v>243</v>
      </c>
      <c r="R62" s="68" t="s">
        <v>275</v>
      </c>
      <c r="S62" s="63" t="s">
        <v>276</v>
      </c>
    </row>
    <row r="63" spans="5:19">
      <c r="E63" s="1"/>
      <c r="F63" s="63"/>
      <c r="G63" s="2"/>
      <c r="I63" s="2"/>
      <c r="K63" s="2"/>
      <c r="L63" s="2"/>
      <c r="N63" s="34" t="s">
        <v>57</v>
      </c>
      <c r="O63" s="34" t="s">
        <v>81</v>
      </c>
      <c r="P63" s="1" t="s">
        <v>152</v>
      </c>
      <c r="Q63" s="1" t="s">
        <v>244</v>
      </c>
      <c r="R63" s="68" t="s">
        <v>275</v>
      </c>
      <c r="S63" s="63" t="s">
        <v>276</v>
      </c>
    </row>
    <row r="64" spans="5:19">
      <c r="E64" s="1"/>
      <c r="F64" s="63"/>
      <c r="G64" s="2"/>
      <c r="I64" s="2"/>
      <c r="K64" s="2"/>
      <c r="L64" s="2"/>
      <c r="N64" s="34" t="s">
        <v>57</v>
      </c>
      <c r="O64" s="34" t="s">
        <v>81</v>
      </c>
      <c r="P64" s="1" t="s">
        <v>153</v>
      </c>
      <c r="Q64" s="1" t="s">
        <v>245</v>
      </c>
      <c r="R64" s="68" t="s">
        <v>275</v>
      </c>
      <c r="S64" s="63" t="s">
        <v>276</v>
      </c>
    </row>
    <row r="65" spans="5:19">
      <c r="E65" s="1"/>
      <c r="F65" s="63"/>
      <c r="G65" s="2"/>
      <c r="I65" s="2"/>
      <c r="K65" s="2"/>
      <c r="L65" s="2"/>
      <c r="N65" s="34" t="s">
        <v>58</v>
      </c>
      <c r="O65" s="34" t="s">
        <v>82</v>
      </c>
      <c r="P65" s="1" t="s">
        <v>154</v>
      </c>
      <c r="Q65" s="1" t="s">
        <v>246</v>
      </c>
      <c r="R65" s="68" t="s">
        <v>275</v>
      </c>
      <c r="S65" s="63" t="s">
        <v>276</v>
      </c>
    </row>
    <row r="66" spans="5:19">
      <c r="E66" s="1"/>
      <c r="F66" s="63"/>
      <c r="G66" s="2"/>
      <c r="I66" s="2"/>
      <c r="K66" s="2"/>
      <c r="L66" s="2"/>
      <c r="N66" s="34" t="s">
        <v>58</v>
      </c>
      <c r="O66" s="34" t="s">
        <v>82</v>
      </c>
      <c r="P66" s="1" t="s">
        <v>155</v>
      </c>
      <c r="Q66" s="1" t="s">
        <v>247</v>
      </c>
      <c r="R66" s="68" t="s">
        <v>275</v>
      </c>
      <c r="S66" s="63" t="s">
        <v>276</v>
      </c>
    </row>
    <row r="67" spans="5:19">
      <c r="E67" s="1"/>
      <c r="F67" s="63"/>
      <c r="G67" s="2"/>
      <c r="I67" s="2"/>
      <c r="K67" s="2"/>
      <c r="L67" s="2"/>
      <c r="N67" s="34" t="s">
        <v>58</v>
      </c>
      <c r="O67" s="34" t="s">
        <v>82</v>
      </c>
      <c r="P67" s="1" t="s">
        <v>156</v>
      </c>
      <c r="Q67" s="1" t="s">
        <v>248</v>
      </c>
      <c r="R67" s="68" t="s">
        <v>275</v>
      </c>
      <c r="S67" s="63" t="s">
        <v>276</v>
      </c>
    </row>
    <row r="68" spans="5:19">
      <c r="E68" s="1"/>
      <c r="F68" s="63"/>
      <c r="G68" s="2"/>
      <c r="I68" s="2"/>
      <c r="K68" s="2"/>
      <c r="L68" s="2"/>
      <c r="N68" s="34" t="s">
        <v>58</v>
      </c>
      <c r="O68" s="34" t="s">
        <v>82</v>
      </c>
      <c r="P68" s="1" t="s">
        <v>157</v>
      </c>
      <c r="Q68" s="1" t="s">
        <v>249</v>
      </c>
      <c r="R68" s="68" t="s">
        <v>275</v>
      </c>
      <c r="S68" s="63" t="s">
        <v>276</v>
      </c>
    </row>
    <row r="69" spans="5:19">
      <c r="E69" s="1"/>
      <c r="F69" s="63"/>
      <c r="G69" s="2"/>
      <c r="I69" s="2"/>
      <c r="K69" s="2"/>
      <c r="L69" s="2"/>
      <c r="N69" s="34" t="s">
        <v>59</v>
      </c>
      <c r="O69" s="34" t="s">
        <v>83</v>
      </c>
      <c r="P69" s="1" t="s">
        <v>158</v>
      </c>
      <c r="Q69" s="1" t="s">
        <v>250</v>
      </c>
      <c r="R69" s="68" t="s">
        <v>275</v>
      </c>
      <c r="S69" s="63" t="s">
        <v>276</v>
      </c>
    </row>
    <row r="70" spans="5:19">
      <c r="E70" s="1"/>
      <c r="F70" s="63"/>
      <c r="G70" s="2"/>
      <c r="I70" s="2"/>
      <c r="K70" s="2"/>
      <c r="L70" s="2"/>
      <c r="N70" s="34" t="s">
        <v>59</v>
      </c>
      <c r="O70" s="34" t="s">
        <v>83</v>
      </c>
      <c r="P70" s="1" t="s">
        <v>159</v>
      </c>
      <c r="Q70" s="1" t="s">
        <v>251</v>
      </c>
      <c r="R70" s="68" t="s">
        <v>275</v>
      </c>
      <c r="S70" s="63" t="s">
        <v>276</v>
      </c>
    </row>
    <row r="71" spans="5:19">
      <c r="E71" s="1"/>
      <c r="F71" s="63"/>
      <c r="G71" s="2"/>
      <c r="I71" s="2"/>
      <c r="K71" s="2"/>
      <c r="L71" s="2"/>
      <c r="N71" s="34" t="s">
        <v>59</v>
      </c>
      <c r="O71" s="34" t="s">
        <v>83</v>
      </c>
      <c r="P71" s="1" t="s">
        <v>160</v>
      </c>
      <c r="Q71" s="1" t="s">
        <v>252</v>
      </c>
      <c r="R71" s="68" t="s">
        <v>275</v>
      </c>
      <c r="S71" s="63" t="s">
        <v>276</v>
      </c>
    </row>
    <row r="72" spans="5:19">
      <c r="E72" s="1"/>
      <c r="F72" s="63"/>
      <c r="G72" s="2"/>
      <c r="I72" s="2"/>
      <c r="K72" s="2"/>
      <c r="L72" s="2"/>
      <c r="N72" s="34" t="s">
        <v>59</v>
      </c>
      <c r="O72" s="34" t="s">
        <v>83</v>
      </c>
      <c r="P72" s="1" t="s">
        <v>161</v>
      </c>
      <c r="Q72" s="1" t="s">
        <v>253</v>
      </c>
      <c r="R72" s="68" t="s">
        <v>275</v>
      </c>
      <c r="S72" s="63" t="s">
        <v>276</v>
      </c>
    </row>
    <row r="73" spans="5:19">
      <c r="E73" s="1"/>
      <c r="F73" s="63"/>
      <c r="G73" s="2"/>
      <c r="I73" s="2"/>
      <c r="K73" s="2"/>
      <c r="L73" s="2"/>
      <c r="N73" s="34" t="s">
        <v>60</v>
      </c>
      <c r="O73" s="34" t="s">
        <v>84</v>
      </c>
      <c r="P73" s="1" t="s">
        <v>162</v>
      </c>
      <c r="Q73" s="1" t="s">
        <v>254</v>
      </c>
      <c r="R73" s="68" t="s">
        <v>275</v>
      </c>
      <c r="S73" s="63" t="s">
        <v>276</v>
      </c>
    </row>
    <row r="74" spans="5:19">
      <c r="E74" s="64"/>
      <c r="F74" s="63"/>
      <c r="G74" s="2"/>
      <c r="I74" s="2"/>
      <c r="K74" s="2"/>
      <c r="L74" s="2"/>
      <c r="N74" s="34" t="s">
        <v>60</v>
      </c>
      <c r="O74" s="34" t="s">
        <v>84</v>
      </c>
      <c r="P74" s="1" t="s">
        <v>163</v>
      </c>
      <c r="Q74" s="1" t="s">
        <v>255</v>
      </c>
      <c r="R74" s="68" t="s">
        <v>275</v>
      </c>
      <c r="S74" s="63" t="s">
        <v>276</v>
      </c>
    </row>
    <row r="75" spans="5:19">
      <c r="E75" s="64"/>
      <c r="F75" s="63"/>
      <c r="G75" s="2"/>
      <c r="I75" s="2"/>
      <c r="K75" s="2"/>
      <c r="L75" s="2"/>
      <c r="N75" s="34" t="s">
        <v>60</v>
      </c>
      <c r="O75" s="34" t="s">
        <v>84</v>
      </c>
      <c r="P75" s="1" t="s">
        <v>164</v>
      </c>
      <c r="Q75" s="1" t="s">
        <v>256</v>
      </c>
      <c r="R75" s="68" t="s">
        <v>275</v>
      </c>
      <c r="S75" s="63" t="s">
        <v>276</v>
      </c>
    </row>
    <row r="76" spans="5:19">
      <c r="E76" s="64"/>
      <c r="F76" s="63"/>
      <c r="G76" s="2"/>
      <c r="I76" s="2"/>
      <c r="K76" s="2"/>
      <c r="L76" s="2"/>
      <c r="N76" s="34" t="s">
        <v>60</v>
      </c>
      <c r="O76" s="34" t="s">
        <v>84</v>
      </c>
      <c r="P76" s="1" t="s">
        <v>165</v>
      </c>
      <c r="Q76" s="1" t="s">
        <v>257</v>
      </c>
      <c r="R76" s="68" t="s">
        <v>275</v>
      </c>
      <c r="S76" s="63" t="s">
        <v>276</v>
      </c>
    </row>
    <row r="77" spans="5:19">
      <c r="E77" s="64"/>
      <c r="F77" s="63"/>
      <c r="G77" s="2"/>
      <c r="I77" s="2"/>
      <c r="K77" s="2"/>
      <c r="L77" s="2"/>
      <c r="N77" s="34" t="s">
        <v>61</v>
      </c>
      <c r="O77" s="34" t="s">
        <v>85</v>
      </c>
      <c r="P77" s="1" t="s">
        <v>166</v>
      </c>
      <c r="Q77" s="1" t="s">
        <v>258</v>
      </c>
      <c r="R77" s="68" t="s">
        <v>275</v>
      </c>
      <c r="S77" s="63" t="s">
        <v>276</v>
      </c>
    </row>
    <row r="78" spans="5:19">
      <c r="E78" s="64"/>
      <c r="F78" s="63"/>
      <c r="G78" s="2"/>
      <c r="I78" s="2"/>
      <c r="K78" s="2"/>
      <c r="L78" s="2"/>
      <c r="N78" s="34" t="s">
        <v>61</v>
      </c>
      <c r="O78" s="34" t="s">
        <v>85</v>
      </c>
      <c r="P78" s="1" t="s">
        <v>167</v>
      </c>
      <c r="Q78" s="1" t="s">
        <v>259</v>
      </c>
      <c r="R78" s="68" t="s">
        <v>275</v>
      </c>
      <c r="S78" s="63" t="s">
        <v>276</v>
      </c>
    </row>
    <row r="79" spans="5:19">
      <c r="E79" s="64"/>
      <c r="F79" s="63"/>
      <c r="G79" s="2"/>
      <c r="I79" s="2"/>
      <c r="K79" s="2"/>
      <c r="L79" s="2"/>
      <c r="N79" s="34" t="s">
        <v>61</v>
      </c>
      <c r="O79" s="34" t="s">
        <v>85</v>
      </c>
      <c r="P79" s="1" t="s">
        <v>168</v>
      </c>
      <c r="Q79" s="1" t="s">
        <v>260</v>
      </c>
      <c r="R79" s="68" t="s">
        <v>275</v>
      </c>
      <c r="S79" s="63" t="s">
        <v>276</v>
      </c>
    </row>
    <row r="80" spans="5:19">
      <c r="E80" s="64"/>
      <c r="F80" s="63"/>
      <c r="G80" s="2"/>
      <c r="I80" s="2"/>
      <c r="K80" s="2"/>
      <c r="L80" s="2"/>
      <c r="N80" s="34" t="s">
        <v>61</v>
      </c>
      <c r="O80" s="34" t="s">
        <v>85</v>
      </c>
      <c r="P80" s="1" t="s">
        <v>169</v>
      </c>
      <c r="Q80" s="1" t="s">
        <v>261</v>
      </c>
      <c r="R80" s="68" t="s">
        <v>275</v>
      </c>
      <c r="S80" s="63" t="s">
        <v>276</v>
      </c>
    </row>
    <row r="81" spans="5:19">
      <c r="E81" s="64"/>
      <c r="F81" s="63"/>
      <c r="G81" s="2"/>
      <c r="I81" s="2"/>
      <c r="K81" s="2"/>
      <c r="L81" s="2"/>
      <c r="N81" s="34" t="s">
        <v>62</v>
      </c>
      <c r="O81" s="34" t="s">
        <v>86</v>
      </c>
      <c r="P81" s="1" t="s">
        <v>170</v>
      </c>
      <c r="Q81" s="1" t="s">
        <v>262</v>
      </c>
      <c r="R81" s="68" t="s">
        <v>275</v>
      </c>
      <c r="S81" s="63" t="s">
        <v>276</v>
      </c>
    </row>
    <row r="82" spans="5:19">
      <c r="E82" s="64"/>
      <c r="F82" s="63"/>
      <c r="G82" s="2"/>
      <c r="I82" s="2"/>
      <c r="K82" s="2"/>
      <c r="L82" s="2"/>
      <c r="N82" s="34" t="s">
        <v>62</v>
      </c>
      <c r="O82" s="34" t="s">
        <v>86</v>
      </c>
      <c r="P82" s="1" t="s">
        <v>171</v>
      </c>
      <c r="Q82" s="1" t="s">
        <v>263</v>
      </c>
      <c r="R82" s="68" t="s">
        <v>275</v>
      </c>
      <c r="S82" s="63" t="s">
        <v>276</v>
      </c>
    </row>
    <row r="83" spans="5:19">
      <c r="E83" s="64"/>
      <c r="F83" s="66"/>
      <c r="G83" s="61"/>
      <c r="I83" s="2"/>
      <c r="K83" s="2"/>
      <c r="L83" s="2"/>
      <c r="N83" s="34" t="s">
        <v>62</v>
      </c>
      <c r="O83" s="34" t="s">
        <v>86</v>
      </c>
      <c r="P83" s="1" t="s">
        <v>172</v>
      </c>
      <c r="Q83" s="1" t="s">
        <v>264</v>
      </c>
      <c r="R83" s="68" t="s">
        <v>275</v>
      </c>
      <c r="S83" s="63" t="s">
        <v>276</v>
      </c>
    </row>
    <row r="84" spans="5:19">
      <c r="E84" s="64"/>
      <c r="F84" s="65"/>
      <c r="G84" s="61"/>
      <c r="I84" s="2"/>
      <c r="K84" s="2"/>
      <c r="L84" s="2"/>
      <c r="N84" s="34" t="s">
        <v>63</v>
      </c>
      <c r="O84" s="34" t="s">
        <v>87</v>
      </c>
      <c r="P84" s="1" t="s">
        <v>173</v>
      </c>
      <c r="Q84" s="1" t="s">
        <v>265</v>
      </c>
      <c r="R84" s="68" t="s">
        <v>275</v>
      </c>
      <c r="S84" s="63" t="s">
        <v>276</v>
      </c>
    </row>
    <row r="85" spans="5:19">
      <c r="E85" s="64"/>
      <c r="F85" s="65"/>
      <c r="G85" s="61"/>
      <c r="I85" s="2"/>
      <c r="K85" s="2"/>
      <c r="L85" s="2"/>
      <c r="N85" s="34" t="s">
        <v>63</v>
      </c>
      <c r="O85" s="34" t="s">
        <v>87</v>
      </c>
      <c r="P85" s="1" t="s">
        <v>174</v>
      </c>
      <c r="Q85" s="1" t="s">
        <v>266</v>
      </c>
      <c r="R85" s="68" t="s">
        <v>275</v>
      </c>
      <c r="S85" s="63" t="s">
        <v>276</v>
      </c>
    </row>
    <row r="86" spans="5:19">
      <c r="E86" s="64"/>
      <c r="F86" s="65"/>
      <c r="G86" s="61"/>
      <c r="I86" s="2"/>
      <c r="K86" s="2"/>
      <c r="L86" s="2"/>
      <c r="N86" s="34" t="s">
        <v>63</v>
      </c>
      <c r="O86" s="34" t="s">
        <v>87</v>
      </c>
      <c r="P86" s="1" t="s">
        <v>175</v>
      </c>
      <c r="Q86" s="1" t="s">
        <v>267</v>
      </c>
      <c r="R86" s="68" t="s">
        <v>275</v>
      </c>
      <c r="S86" s="63" t="s">
        <v>276</v>
      </c>
    </row>
    <row r="87" spans="5:19">
      <c r="E87" s="64"/>
      <c r="F87" s="65"/>
      <c r="G87" s="61"/>
      <c r="I87" s="2"/>
      <c r="K87" s="2"/>
      <c r="L87" s="2"/>
      <c r="N87" s="34" t="s">
        <v>63</v>
      </c>
      <c r="O87" s="34" t="s">
        <v>87</v>
      </c>
      <c r="P87" s="1" t="s">
        <v>176</v>
      </c>
      <c r="Q87" s="1" t="s">
        <v>268</v>
      </c>
      <c r="R87" s="68" t="s">
        <v>275</v>
      </c>
      <c r="S87" s="63" t="s">
        <v>276</v>
      </c>
    </row>
    <row r="88" spans="5:19">
      <c r="I88" s="2"/>
      <c r="K88" s="2"/>
      <c r="L88" s="2"/>
      <c r="N88" s="34" t="s">
        <v>64</v>
      </c>
      <c r="O88" s="34" t="s">
        <v>88</v>
      </c>
      <c r="P88" s="1" t="s">
        <v>177</v>
      </c>
      <c r="Q88" s="1" t="s">
        <v>269</v>
      </c>
      <c r="R88" s="68" t="s">
        <v>275</v>
      </c>
      <c r="S88" s="63" t="s">
        <v>276</v>
      </c>
    </row>
    <row r="89" spans="5:19">
      <c r="I89" s="2"/>
      <c r="K89" s="2"/>
      <c r="L89" s="2"/>
      <c r="N89" s="34" t="s">
        <v>64</v>
      </c>
      <c r="O89" s="34" t="s">
        <v>88</v>
      </c>
      <c r="P89" s="1" t="s">
        <v>178</v>
      </c>
      <c r="Q89" s="1" t="s">
        <v>270</v>
      </c>
      <c r="R89" s="68" t="s">
        <v>275</v>
      </c>
      <c r="S89" s="63" t="s">
        <v>276</v>
      </c>
    </row>
    <row r="90" spans="5:19">
      <c r="I90" s="2"/>
      <c r="K90" s="2"/>
      <c r="L90" s="2"/>
      <c r="N90" s="34" t="s">
        <v>64</v>
      </c>
      <c r="O90" s="34" t="s">
        <v>88</v>
      </c>
      <c r="P90" s="1" t="s">
        <v>179</v>
      </c>
      <c r="Q90" s="1" t="s">
        <v>271</v>
      </c>
      <c r="R90" s="68" t="s">
        <v>275</v>
      </c>
      <c r="S90" s="63" t="s">
        <v>276</v>
      </c>
    </row>
    <row r="91" spans="5:19">
      <c r="I91" s="2"/>
      <c r="K91" s="2"/>
      <c r="L91" s="2"/>
      <c r="N91" s="34" t="s">
        <v>65</v>
      </c>
      <c r="O91" s="34" t="s">
        <v>89</v>
      </c>
      <c r="P91" s="1" t="s">
        <v>180</v>
      </c>
      <c r="Q91" s="1" t="s">
        <v>272</v>
      </c>
      <c r="R91" s="68" t="s">
        <v>275</v>
      </c>
      <c r="S91" s="63" t="s">
        <v>276</v>
      </c>
    </row>
    <row r="92" spans="5:19">
      <c r="I92" s="2"/>
      <c r="K92" s="2"/>
      <c r="L92" s="2"/>
      <c r="N92" s="34" t="s">
        <v>65</v>
      </c>
      <c r="O92" s="34" t="s">
        <v>89</v>
      </c>
      <c r="P92" s="1" t="s">
        <v>181</v>
      </c>
      <c r="Q92" s="1" t="s">
        <v>273</v>
      </c>
      <c r="R92" s="68" t="s">
        <v>275</v>
      </c>
      <c r="S92" s="63" t="s">
        <v>276</v>
      </c>
    </row>
    <row r="93" spans="5:19">
      <c r="I93" s="2"/>
      <c r="K93" s="2"/>
      <c r="L93" s="2"/>
      <c r="N93" s="34" t="s">
        <v>66</v>
      </c>
      <c r="O93" s="34" t="s">
        <v>90</v>
      </c>
      <c r="P93" s="1" t="s">
        <v>182</v>
      </c>
      <c r="Q93" s="1" t="s">
        <v>274</v>
      </c>
      <c r="R93" s="68" t="s">
        <v>275</v>
      </c>
      <c r="S93" s="63" t="s">
        <v>276</v>
      </c>
    </row>
  </sheetData>
  <phoneticPr fontId="55" type="noConversion"/>
  <pageMargins left="0.75" right="0.75" top="1" bottom="1" header="0.5" footer="0.5"/>
  <pageSetup orientation="portrait" horizontalDpi="1200" verticalDpi="1200" r:id="rId1"/>
  <tableParts count="6">
    <tablePart r:id="rId2"/>
    <tablePart r:id="rId3"/>
    <tablePart r:id="rId4"/>
    <tablePart r:id="rId5"/>
    <tablePart r:id="rId6"/>
    <tablePart r:id="rId7"/>
  </tablePart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4" tint="-0.249977111117893"/>
  </sheetPr>
  <dimension ref="A1:G225"/>
  <sheetViews>
    <sheetView zoomScale="90" zoomScaleNormal="90" zoomScalePageLayoutView="90" workbookViewId="0">
      <pane ySplit="1" topLeftCell="A2" activePane="bottomLeft" state="frozen"/>
      <selection pane="bottomLeft" activeCell="D2" sqref="D2"/>
    </sheetView>
  </sheetViews>
  <sheetFormatPr defaultColWidth="0" defaultRowHeight="15.75"/>
  <cols>
    <col min="1" max="1" width="2.375" style="17" customWidth="1"/>
    <col min="2" max="2" width="22.125" style="10" customWidth="1"/>
    <col min="3" max="3" width="2.125" style="18" customWidth="1"/>
    <col min="4" max="4" width="38.875" style="7" customWidth="1"/>
    <col min="5" max="5" width="29.125" style="7" customWidth="1"/>
    <col min="6" max="6" width="31.625" style="7" customWidth="1"/>
    <col min="7" max="7" width="2.625" style="17" customWidth="1"/>
    <col min="8" max="16384" width="10.875" style="10" hidden="1"/>
  </cols>
  <sheetData>
    <row r="1" spans="1:7" ht="75" customHeight="1">
      <c r="B1" s="19" t="s">
        <v>328</v>
      </c>
      <c r="D1" s="19" t="s">
        <v>326</v>
      </c>
      <c r="E1" s="19" t="s">
        <v>287</v>
      </c>
      <c r="F1" s="19" t="s">
        <v>327</v>
      </c>
    </row>
    <row r="2" spans="1:7" s="2" customFormat="1" ht="12.75">
      <c r="A2" s="23"/>
      <c r="B2" s="2" t="s">
        <v>6</v>
      </c>
      <c r="C2" s="24"/>
      <c r="D2" s="3"/>
      <c r="G2" s="23"/>
    </row>
    <row r="3" spans="1:7" s="2" customFormat="1" ht="12.75">
      <c r="A3" s="23"/>
      <c r="B3" s="2" t="s">
        <v>320</v>
      </c>
      <c r="C3" s="24"/>
      <c r="D3" s="7"/>
      <c r="E3" s="29"/>
      <c r="G3" s="23"/>
    </row>
    <row r="4" spans="1:7" s="2" customFormat="1" ht="12.75">
      <c r="A4" s="23"/>
      <c r="B4" s="2" t="s">
        <v>321</v>
      </c>
      <c r="C4" s="24"/>
      <c r="D4" s="3"/>
      <c r="G4" s="23"/>
    </row>
    <row r="5" spans="1:7" s="2" customFormat="1" ht="12.75">
      <c r="A5" s="23"/>
      <c r="B5" s="2" t="s">
        <v>7</v>
      </c>
      <c r="C5" s="24"/>
      <c r="D5" s="3"/>
      <c r="G5" s="23"/>
    </row>
    <row r="6" spans="1:7" s="2" customFormat="1" ht="12.75">
      <c r="A6" s="23"/>
      <c r="B6" s="2" t="s">
        <v>322</v>
      </c>
      <c r="C6" s="24"/>
      <c r="D6" s="3"/>
      <c r="G6" s="23"/>
    </row>
    <row r="7" spans="1:7" s="2" customFormat="1" ht="12.75">
      <c r="A7" s="23"/>
      <c r="B7" s="2" t="s">
        <v>323</v>
      </c>
      <c r="C7" s="24"/>
      <c r="D7" s="3"/>
      <c r="G7" s="23"/>
    </row>
    <row r="8" spans="1:7" s="2" customFormat="1" ht="12.75">
      <c r="A8" s="23"/>
      <c r="B8" s="2" t="s">
        <v>324</v>
      </c>
      <c r="C8" s="24"/>
      <c r="D8" s="3"/>
      <c r="G8" s="23"/>
    </row>
    <row r="9" spans="1:7" s="2" customFormat="1" ht="12.75">
      <c r="A9" s="23"/>
      <c r="B9" s="2" t="s">
        <v>325</v>
      </c>
      <c r="C9" s="24"/>
      <c r="D9" s="3"/>
      <c r="G9" s="23"/>
    </row>
    <row r="10" spans="1:7" s="2" customFormat="1" ht="12.75">
      <c r="A10" s="23"/>
      <c r="C10" s="24"/>
      <c r="D10" s="3"/>
      <c r="G10" s="23"/>
    </row>
    <row r="11" spans="1:7" s="2" customFormat="1" ht="12.75">
      <c r="A11" s="23"/>
      <c r="B11" s="29"/>
      <c r="C11" s="24"/>
      <c r="D11" s="3"/>
      <c r="G11" s="23"/>
    </row>
    <row r="12" spans="1:7" s="2" customFormat="1" ht="12.75">
      <c r="A12" s="23"/>
      <c r="C12" s="24"/>
      <c r="D12" s="3"/>
      <c r="G12" s="23"/>
    </row>
    <row r="13" spans="1:7" s="2" customFormat="1" ht="12.75">
      <c r="A13" s="23"/>
      <c r="C13" s="24"/>
      <c r="D13" s="3"/>
      <c r="G13" s="23"/>
    </row>
    <row r="14" spans="1:7" s="2" customFormat="1" ht="12.75">
      <c r="A14" s="23"/>
      <c r="C14" s="24"/>
      <c r="D14" s="3"/>
      <c r="G14" s="23"/>
    </row>
    <row r="15" spans="1:7" s="2" customFormat="1" ht="12.75">
      <c r="A15" s="23"/>
      <c r="C15" s="24"/>
      <c r="D15" s="3"/>
      <c r="G15" s="23"/>
    </row>
    <row r="16" spans="1:7" s="2" customFormat="1" ht="12.75">
      <c r="A16" s="23"/>
      <c r="C16" s="24"/>
      <c r="D16" s="3"/>
      <c r="G16" s="23"/>
    </row>
    <row r="17" spans="1:7" s="2" customFormat="1" ht="12.75">
      <c r="A17" s="23"/>
      <c r="C17" s="24"/>
      <c r="D17" s="3"/>
      <c r="G17" s="23"/>
    </row>
    <row r="18" spans="1:7" s="2" customFormat="1" ht="12.75">
      <c r="A18" s="23"/>
      <c r="C18" s="24"/>
      <c r="D18" s="3"/>
      <c r="G18" s="23"/>
    </row>
    <row r="19" spans="1:7" s="2" customFormat="1" ht="12.75">
      <c r="A19" s="23"/>
      <c r="C19" s="24"/>
      <c r="D19" s="3"/>
      <c r="G19" s="23"/>
    </row>
    <row r="20" spans="1:7" s="2" customFormat="1" ht="12.75">
      <c r="A20" s="23"/>
      <c r="C20" s="24"/>
      <c r="D20" s="3"/>
      <c r="G20" s="23"/>
    </row>
    <row r="21" spans="1:7" s="2" customFormat="1" ht="12.75">
      <c r="A21" s="23"/>
      <c r="C21" s="24"/>
      <c r="D21" s="3"/>
      <c r="G21" s="23"/>
    </row>
    <row r="22" spans="1:7" s="2" customFormat="1" ht="12.75">
      <c r="A22" s="23"/>
      <c r="C22" s="24"/>
      <c r="D22" s="3"/>
      <c r="G22" s="23"/>
    </row>
    <row r="23" spans="1:7" s="2" customFormat="1" ht="12.75">
      <c r="A23" s="23"/>
      <c r="C23" s="24"/>
      <c r="D23" s="3"/>
      <c r="G23" s="23"/>
    </row>
    <row r="24" spans="1:7" s="2" customFormat="1" ht="12.75">
      <c r="A24" s="23"/>
      <c r="C24" s="24"/>
      <c r="D24" s="3"/>
      <c r="G24" s="23"/>
    </row>
    <row r="25" spans="1:7" s="2" customFormat="1" ht="12.75">
      <c r="A25" s="23"/>
      <c r="C25" s="24"/>
      <c r="D25" s="3"/>
      <c r="G25" s="23"/>
    </row>
    <row r="26" spans="1:7" s="2" customFormat="1" ht="12.75">
      <c r="A26" s="23"/>
      <c r="C26" s="24"/>
      <c r="D26" s="3"/>
      <c r="G26" s="23"/>
    </row>
    <row r="27" spans="1:7" s="2" customFormat="1" ht="12.75">
      <c r="A27" s="23"/>
      <c r="C27" s="24"/>
      <c r="D27" s="3"/>
      <c r="G27" s="23"/>
    </row>
    <row r="28" spans="1:7" s="2" customFormat="1" ht="12.75">
      <c r="A28" s="23"/>
      <c r="C28" s="24"/>
      <c r="D28" s="3"/>
      <c r="G28" s="23"/>
    </row>
    <row r="29" spans="1:7" s="2" customFormat="1" ht="12.75">
      <c r="A29" s="23"/>
      <c r="C29" s="24"/>
      <c r="D29" s="3"/>
      <c r="G29" s="23"/>
    </row>
    <row r="30" spans="1:7" s="2" customFormat="1" ht="12.75">
      <c r="A30" s="23"/>
      <c r="C30" s="24"/>
      <c r="D30" s="3"/>
      <c r="G30" s="23"/>
    </row>
    <row r="31" spans="1:7" s="2" customFormat="1" ht="12.75">
      <c r="A31" s="23"/>
      <c r="C31" s="24"/>
      <c r="D31" s="3"/>
      <c r="G31" s="23"/>
    </row>
    <row r="32" spans="1:7" s="2" customFormat="1" ht="12.75">
      <c r="A32" s="23"/>
      <c r="C32" s="24"/>
      <c r="D32" s="3"/>
      <c r="G32" s="23"/>
    </row>
    <row r="33" spans="1:7" s="2" customFormat="1" ht="12.75">
      <c r="A33" s="23"/>
      <c r="C33" s="24"/>
      <c r="D33" s="3"/>
      <c r="G33" s="23"/>
    </row>
    <row r="34" spans="1:7" s="2" customFormat="1" ht="12.75">
      <c r="A34" s="23"/>
      <c r="C34" s="24"/>
      <c r="D34" s="3"/>
      <c r="G34" s="23"/>
    </row>
    <row r="35" spans="1:7" s="2" customFormat="1" ht="12.75">
      <c r="A35" s="23"/>
      <c r="C35" s="24"/>
      <c r="D35" s="3"/>
      <c r="G35" s="23"/>
    </row>
    <row r="36" spans="1:7" s="2" customFormat="1" ht="12.75">
      <c r="A36" s="23"/>
      <c r="C36" s="24"/>
      <c r="D36" s="3"/>
      <c r="G36" s="23"/>
    </row>
    <row r="37" spans="1:7" s="2" customFormat="1" ht="12.75">
      <c r="A37" s="23"/>
      <c r="C37" s="24"/>
      <c r="D37" s="3"/>
      <c r="G37" s="23"/>
    </row>
    <row r="38" spans="1:7" s="2" customFormat="1" ht="12.75">
      <c r="A38" s="23"/>
      <c r="C38" s="24"/>
      <c r="D38" s="3"/>
      <c r="G38" s="23"/>
    </row>
    <row r="39" spans="1:7" s="2" customFormat="1" ht="12.75">
      <c r="A39" s="23"/>
      <c r="C39" s="24"/>
      <c r="D39" s="3"/>
      <c r="G39" s="23"/>
    </row>
    <row r="40" spans="1:7" s="2" customFormat="1" ht="12.75">
      <c r="A40" s="23"/>
      <c r="C40" s="24"/>
      <c r="D40" s="3"/>
      <c r="G40" s="23"/>
    </row>
    <row r="41" spans="1:7" s="2" customFormat="1" ht="12.75">
      <c r="A41" s="23"/>
      <c r="C41" s="24"/>
      <c r="D41" s="3"/>
      <c r="E41" s="37"/>
      <c r="G41" s="23"/>
    </row>
    <row r="42" spans="1:7" s="2" customFormat="1" ht="12.75">
      <c r="A42" s="23"/>
      <c r="C42" s="24"/>
      <c r="D42" s="3"/>
      <c r="G42" s="23"/>
    </row>
    <row r="43" spans="1:7" s="2" customFormat="1" ht="12.75">
      <c r="A43" s="23"/>
      <c r="C43" s="24"/>
      <c r="D43" s="3"/>
      <c r="G43" s="23"/>
    </row>
    <row r="44" spans="1:7" s="2" customFormat="1" ht="12.75">
      <c r="A44" s="23"/>
      <c r="C44" s="24"/>
      <c r="D44" s="3"/>
      <c r="G44" s="23"/>
    </row>
    <row r="45" spans="1:7" s="2" customFormat="1" ht="12.75">
      <c r="A45" s="23"/>
      <c r="C45" s="24"/>
      <c r="D45" s="3"/>
      <c r="G45" s="23"/>
    </row>
    <row r="46" spans="1:7" s="2" customFormat="1" ht="12.75">
      <c r="A46" s="23"/>
      <c r="C46" s="24"/>
      <c r="D46" s="3"/>
      <c r="G46" s="23"/>
    </row>
    <row r="47" spans="1:7" s="2" customFormat="1" ht="12.75">
      <c r="A47" s="23"/>
      <c r="C47" s="24"/>
      <c r="D47" s="3"/>
      <c r="G47" s="23"/>
    </row>
    <row r="48" spans="1:7" s="2" customFormat="1" ht="12.75">
      <c r="A48" s="23"/>
      <c r="C48" s="24"/>
      <c r="D48" s="88"/>
      <c r="G48" s="23"/>
    </row>
    <row r="49" spans="1:7" s="2" customFormat="1" ht="12.75">
      <c r="A49" s="23"/>
      <c r="C49" s="24"/>
      <c r="D49" s="3"/>
      <c r="E49" s="99"/>
      <c r="F49" s="99"/>
      <c r="G49" s="23"/>
    </row>
    <row r="50" spans="1:7" s="2" customFormat="1" ht="12.75">
      <c r="A50" s="23"/>
      <c r="C50" s="24"/>
      <c r="D50" s="3"/>
      <c r="G50" s="23"/>
    </row>
    <row r="51" spans="1:7" s="2" customFormat="1" ht="12.75">
      <c r="A51" s="23"/>
      <c r="C51" s="24"/>
      <c r="D51" s="3"/>
      <c r="G51" s="23"/>
    </row>
    <row r="52" spans="1:7" s="2" customFormat="1" ht="12.75">
      <c r="A52" s="23"/>
      <c r="C52" s="24"/>
      <c r="D52" s="3"/>
      <c r="G52" s="23"/>
    </row>
    <row r="53" spans="1:7" s="2" customFormat="1" ht="12.75">
      <c r="A53" s="23"/>
      <c r="C53" s="24"/>
      <c r="D53" s="3"/>
      <c r="G53" s="23"/>
    </row>
    <row r="54" spans="1:7" s="2" customFormat="1" ht="12.75">
      <c r="A54" s="23"/>
      <c r="C54" s="24"/>
      <c r="D54" s="3"/>
      <c r="G54" s="23"/>
    </row>
    <row r="55" spans="1:7" s="2" customFormat="1" ht="12.75">
      <c r="A55" s="23"/>
      <c r="C55" s="24"/>
      <c r="D55" s="3"/>
      <c r="G55" s="23"/>
    </row>
    <row r="56" spans="1:7" s="2" customFormat="1" ht="12.75">
      <c r="A56" s="23"/>
      <c r="C56" s="24"/>
      <c r="D56" s="3"/>
      <c r="G56" s="23"/>
    </row>
    <row r="57" spans="1:7" s="2" customFormat="1" ht="12.75">
      <c r="A57" s="23"/>
      <c r="C57" s="24"/>
      <c r="D57" s="3"/>
      <c r="G57" s="23"/>
    </row>
    <row r="58" spans="1:7" s="2" customFormat="1" ht="12.75">
      <c r="A58" s="23"/>
      <c r="C58" s="24"/>
      <c r="D58" s="3"/>
      <c r="G58" s="23"/>
    </row>
    <row r="59" spans="1:7" s="2" customFormat="1" ht="12.75">
      <c r="A59" s="23"/>
      <c r="C59" s="24"/>
      <c r="D59" s="3"/>
      <c r="G59" s="23"/>
    </row>
    <row r="60" spans="1:7" s="2" customFormat="1" ht="12.75">
      <c r="A60" s="23"/>
      <c r="C60" s="24"/>
      <c r="D60" s="3"/>
      <c r="G60" s="23"/>
    </row>
    <row r="61" spans="1:7" s="2" customFormat="1" ht="12.75">
      <c r="A61" s="23"/>
      <c r="C61" s="24"/>
      <c r="D61" s="3"/>
      <c r="G61" s="23"/>
    </row>
    <row r="62" spans="1:7" s="2" customFormat="1" ht="12.75">
      <c r="A62" s="23"/>
      <c r="C62" s="24"/>
      <c r="D62" s="3"/>
      <c r="G62" s="23"/>
    </row>
    <row r="63" spans="1:7" s="2" customFormat="1" ht="12.75">
      <c r="A63" s="23"/>
      <c r="C63" s="24"/>
      <c r="D63" s="3"/>
      <c r="G63" s="23"/>
    </row>
    <row r="64" spans="1:7" s="2" customFormat="1" ht="12.75">
      <c r="A64" s="23"/>
      <c r="C64" s="24"/>
      <c r="D64" s="3"/>
      <c r="G64" s="23"/>
    </row>
    <row r="65" spans="1:7" s="2" customFormat="1" ht="12.75">
      <c r="A65" s="23"/>
      <c r="C65" s="24"/>
      <c r="D65" s="3"/>
      <c r="G65" s="23"/>
    </row>
    <row r="66" spans="1:7" s="2" customFormat="1" ht="12.75">
      <c r="A66" s="23"/>
      <c r="C66" s="24"/>
      <c r="D66" s="3"/>
      <c r="G66" s="23"/>
    </row>
    <row r="67" spans="1:7" s="2" customFormat="1" ht="12.75">
      <c r="A67" s="23"/>
      <c r="C67" s="24"/>
      <c r="D67" s="3"/>
      <c r="G67" s="23"/>
    </row>
    <row r="68" spans="1:7" s="2" customFormat="1" ht="12.75">
      <c r="A68" s="23"/>
      <c r="C68" s="24"/>
      <c r="D68" s="3"/>
      <c r="G68" s="23"/>
    </row>
    <row r="69" spans="1:7" s="2" customFormat="1" ht="12.75">
      <c r="A69" s="23"/>
      <c r="C69" s="24"/>
      <c r="D69" s="7"/>
      <c r="E69" s="29"/>
      <c r="G69" s="23"/>
    </row>
    <row r="70" spans="1:7" s="2" customFormat="1" ht="12.75">
      <c r="A70" s="23"/>
      <c r="C70" s="24"/>
      <c r="D70" s="7"/>
      <c r="E70" s="29"/>
      <c r="G70" s="23"/>
    </row>
    <row r="71" spans="1:7" s="2" customFormat="1" ht="12.75">
      <c r="A71" s="23"/>
      <c r="C71" s="24"/>
      <c r="D71" s="43"/>
      <c r="E71" s="29"/>
      <c r="F71" s="46"/>
      <c r="G71" s="23"/>
    </row>
    <row r="72" spans="1:7" s="2" customFormat="1" ht="12.75">
      <c r="A72" s="23"/>
      <c r="C72" s="24"/>
      <c r="D72" s="45"/>
      <c r="F72" s="46"/>
      <c r="G72" s="23"/>
    </row>
    <row r="73" spans="1:7" s="2" customFormat="1" ht="12.75">
      <c r="A73" s="23"/>
      <c r="C73" s="24"/>
      <c r="D73" s="3"/>
      <c r="E73" s="46"/>
      <c r="F73" s="46"/>
      <c r="G73" s="23"/>
    </row>
    <row r="74" spans="1:7" s="2" customFormat="1" ht="12.75">
      <c r="A74" s="23"/>
      <c r="C74" s="24"/>
      <c r="D74" s="45"/>
      <c r="E74" s="46"/>
      <c r="F74" s="46"/>
      <c r="G74" s="23"/>
    </row>
    <row r="75" spans="1:7" s="2" customFormat="1" ht="12.75">
      <c r="A75" s="23"/>
      <c r="C75" s="24"/>
      <c r="D75" s="3"/>
      <c r="F75" s="46"/>
      <c r="G75" s="23"/>
    </row>
    <row r="76" spans="1:7" s="2" customFormat="1" ht="12.75">
      <c r="A76" s="23"/>
      <c r="C76" s="24"/>
      <c r="D76" s="45"/>
      <c r="E76" s="46"/>
      <c r="F76" s="46"/>
      <c r="G76" s="23"/>
    </row>
    <row r="77" spans="1:7" s="2" customFormat="1" ht="12.75">
      <c r="A77" s="23"/>
      <c r="C77" s="24"/>
      <c r="D77" s="45"/>
      <c r="E77" s="46"/>
      <c r="F77" s="46"/>
      <c r="G77" s="23"/>
    </row>
    <row r="78" spans="1:7" s="2" customFormat="1" ht="12.75">
      <c r="A78" s="23"/>
      <c r="C78" s="24"/>
      <c r="D78" s="45"/>
      <c r="E78" s="46"/>
      <c r="F78" s="46"/>
      <c r="G78" s="23"/>
    </row>
    <row r="79" spans="1:7" s="2" customFormat="1" ht="12.75">
      <c r="A79" s="23"/>
      <c r="C79" s="24"/>
      <c r="D79" s="45"/>
      <c r="E79" s="46"/>
      <c r="F79" s="46"/>
      <c r="G79" s="23"/>
    </row>
    <row r="80" spans="1:7" s="2" customFormat="1" ht="12.75">
      <c r="A80" s="23"/>
      <c r="C80" s="24"/>
      <c r="D80" s="45"/>
      <c r="E80" s="46"/>
      <c r="F80" s="46"/>
      <c r="G80" s="23"/>
    </row>
    <row r="81" spans="1:7" s="2" customFormat="1" ht="12.75">
      <c r="A81" s="23"/>
      <c r="C81" s="24"/>
      <c r="D81" s="45"/>
      <c r="E81" s="46"/>
      <c r="F81" s="46"/>
      <c r="G81" s="23"/>
    </row>
    <row r="82" spans="1:7" s="2" customFormat="1" ht="12.75">
      <c r="A82" s="23"/>
      <c r="C82" s="24"/>
      <c r="D82" s="88"/>
      <c r="E82" s="89"/>
      <c r="F82" s="89"/>
      <c r="G82" s="23"/>
    </row>
    <row r="83" spans="1:7" s="2" customFormat="1" ht="12.75">
      <c r="A83" s="23"/>
      <c r="C83" s="24"/>
      <c r="D83" s="3"/>
      <c r="G83" s="23"/>
    </row>
    <row r="84" spans="1:7" s="2" customFormat="1" ht="12.75">
      <c r="A84" s="23"/>
      <c r="C84" s="24"/>
      <c r="D84" s="3"/>
      <c r="F84" s="46"/>
      <c r="G84" s="23"/>
    </row>
    <row r="85" spans="1:7" s="2" customFormat="1" ht="12.75">
      <c r="A85" s="23"/>
      <c r="C85" s="24"/>
      <c r="D85" s="45"/>
      <c r="E85" s="46"/>
      <c r="F85" s="46"/>
      <c r="G85" s="23"/>
    </row>
    <row r="86" spans="1:7" s="2" customFormat="1" ht="12.75">
      <c r="A86" s="23"/>
      <c r="C86" s="24"/>
      <c r="D86" s="45"/>
      <c r="E86" s="46"/>
      <c r="F86" s="46"/>
      <c r="G86" s="23"/>
    </row>
    <row r="87" spans="1:7" s="2" customFormat="1" ht="12.75">
      <c r="A87" s="23"/>
      <c r="C87" s="24"/>
      <c r="D87" s="45"/>
      <c r="E87" s="46"/>
      <c r="F87" s="46"/>
      <c r="G87" s="23"/>
    </row>
    <row r="88" spans="1:7" s="2" customFormat="1" ht="12.75">
      <c r="A88" s="23"/>
      <c r="C88" s="24"/>
      <c r="D88" s="3"/>
      <c r="F88" s="44"/>
      <c r="G88" s="23"/>
    </row>
    <row r="89" spans="1:7" s="2" customFormat="1" ht="12.75">
      <c r="A89" s="23"/>
      <c r="C89" s="24"/>
      <c r="D89" s="3"/>
      <c r="G89" s="23"/>
    </row>
    <row r="90" spans="1:7" s="2" customFormat="1" ht="12.75">
      <c r="A90" s="23"/>
      <c r="C90" s="24"/>
      <c r="D90" s="3"/>
      <c r="G90" s="23"/>
    </row>
    <row r="91" spans="1:7" s="2" customFormat="1" ht="12.75">
      <c r="A91" s="23"/>
      <c r="C91" s="24"/>
      <c r="D91" s="3"/>
      <c r="G91" s="23"/>
    </row>
    <row r="92" spans="1:7" s="2" customFormat="1" ht="12.75">
      <c r="A92" s="23"/>
      <c r="C92" s="24"/>
      <c r="D92" s="3"/>
      <c r="G92" s="23"/>
    </row>
    <row r="93" spans="1:7" s="2" customFormat="1" ht="12.75">
      <c r="A93" s="23"/>
      <c r="C93" s="24"/>
      <c r="D93" s="7"/>
      <c r="G93" s="23"/>
    </row>
    <row r="94" spans="1:7" s="2" customFormat="1" ht="12.75">
      <c r="A94" s="23"/>
      <c r="C94" s="24"/>
      <c r="D94" s="3"/>
      <c r="G94" s="23"/>
    </row>
    <row r="95" spans="1:7" s="2" customFormat="1" ht="12.75">
      <c r="A95" s="23"/>
      <c r="C95" s="24"/>
      <c r="D95" s="3"/>
      <c r="G95" s="23"/>
    </row>
    <row r="96" spans="1:7" s="2" customFormat="1" ht="12.75">
      <c r="A96" s="23"/>
      <c r="C96" s="24"/>
      <c r="D96" s="3"/>
      <c r="G96" s="23"/>
    </row>
    <row r="97" spans="1:7" s="2" customFormat="1" ht="12.75">
      <c r="A97" s="23"/>
      <c r="C97" s="24"/>
      <c r="D97" s="3"/>
      <c r="G97" s="23"/>
    </row>
    <row r="98" spans="1:7" s="2" customFormat="1" ht="12.75">
      <c r="A98" s="23"/>
      <c r="C98" s="24"/>
      <c r="D98" s="3"/>
      <c r="G98" s="23"/>
    </row>
    <row r="99" spans="1:7" s="2" customFormat="1" ht="12.75">
      <c r="A99" s="23"/>
      <c r="C99" s="24"/>
      <c r="D99" s="3"/>
      <c r="G99" s="23"/>
    </row>
    <row r="100" spans="1:7" s="2" customFormat="1" ht="12.75">
      <c r="A100" s="23"/>
      <c r="C100" s="24"/>
      <c r="D100" s="3"/>
      <c r="G100" s="23"/>
    </row>
    <row r="101" spans="1:7" s="2" customFormat="1" ht="12.75">
      <c r="A101" s="23"/>
      <c r="C101" s="24"/>
      <c r="D101" s="3"/>
      <c r="G101" s="23"/>
    </row>
    <row r="102" spans="1:7" s="2" customFormat="1" ht="12.75">
      <c r="A102" s="23"/>
      <c r="C102" s="24"/>
      <c r="D102" s="3"/>
      <c r="G102" s="23"/>
    </row>
    <row r="103" spans="1:7" s="2" customFormat="1" ht="12.75">
      <c r="A103" s="23"/>
      <c r="C103" s="24"/>
      <c r="D103" s="3"/>
      <c r="G103" s="23"/>
    </row>
    <row r="104" spans="1:7" s="2" customFormat="1" ht="12.75">
      <c r="A104" s="23"/>
      <c r="C104" s="24"/>
      <c r="D104" s="3"/>
      <c r="G104" s="23"/>
    </row>
    <row r="105" spans="1:7" s="2" customFormat="1" ht="12.75">
      <c r="A105" s="23"/>
      <c r="C105" s="24"/>
      <c r="D105" s="3"/>
      <c r="G105" s="23"/>
    </row>
    <row r="106" spans="1:7" s="2" customFormat="1" ht="12.75">
      <c r="A106" s="23"/>
      <c r="C106" s="24"/>
      <c r="D106" s="3"/>
      <c r="G106" s="23"/>
    </row>
    <row r="107" spans="1:7" s="2" customFormat="1" ht="12.75">
      <c r="A107" s="23"/>
      <c r="C107" s="24"/>
      <c r="D107" s="3"/>
      <c r="G107" s="23"/>
    </row>
    <row r="108" spans="1:7" s="2" customFormat="1" ht="12.75">
      <c r="A108" s="23"/>
      <c r="C108" s="24"/>
      <c r="D108" s="7"/>
      <c r="G108" s="23"/>
    </row>
    <row r="109" spans="1:7" s="2" customFormat="1" ht="12.75">
      <c r="A109" s="23"/>
      <c r="C109" s="24"/>
      <c r="D109" s="3"/>
      <c r="G109" s="23"/>
    </row>
    <row r="110" spans="1:7" s="2" customFormat="1" ht="12.75">
      <c r="A110" s="23"/>
      <c r="C110" s="24"/>
      <c r="D110" s="3"/>
      <c r="G110" s="23"/>
    </row>
    <row r="111" spans="1:7" s="2" customFormat="1" ht="12.75">
      <c r="A111" s="23"/>
      <c r="C111" s="24"/>
      <c r="D111" s="7"/>
      <c r="G111" s="23"/>
    </row>
    <row r="112" spans="1:7" s="2" customFormat="1" ht="12.75">
      <c r="A112" s="23"/>
      <c r="C112" s="24"/>
      <c r="D112" s="7"/>
      <c r="G112" s="23"/>
    </row>
    <row r="113" spans="1:7" s="2" customFormat="1" ht="12.75">
      <c r="A113" s="23"/>
      <c r="C113" s="24"/>
      <c r="D113" s="3"/>
      <c r="G113" s="23"/>
    </row>
    <row r="114" spans="1:7" s="2" customFormat="1" ht="12.75">
      <c r="A114" s="23"/>
      <c r="C114" s="24"/>
      <c r="D114" s="3"/>
      <c r="G114" s="23"/>
    </row>
    <row r="115" spans="1:7" s="2" customFormat="1" ht="12.75">
      <c r="A115" s="23"/>
      <c r="C115" s="24"/>
      <c r="D115" s="3"/>
      <c r="G115" s="23"/>
    </row>
    <row r="116" spans="1:7" s="2" customFormat="1" ht="12.75">
      <c r="A116" s="23"/>
      <c r="C116" s="24"/>
      <c r="D116" s="3"/>
      <c r="G116" s="23"/>
    </row>
    <row r="117" spans="1:7" s="2" customFormat="1" ht="12.75">
      <c r="A117" s="23"/>
      <c r="C117" s="24"/>
      <c r="D117" s="3"/>
      <c r="G117" s="23"/>
    </row>
    <row r="118" spans="1:7" s="2" customFormat="1" ht="12.75">
      <c r="A118" s="23"/>
      <c r="C118" s="24"/>
      <c r="D118" s="3"/>
      <c r="G118" s="23"/>
    </row>
    <row r="119" spans="1:7" s="2" customFormat="1" ht="12.75">
      <c r="A119" s="23"/>
      <c r="C119" s="24"/>
      <c r="D119" s="3"/>
      <c r="G119" s="23"/>
    </row>
    <row r="120" spans="1:7" s="2" customFormat="1" ht="12.75">
      <c r="A120" s="23"/>
      <c r="C120" s="24"/>
      <c r="D120" s="7"/>
      <c r="G120" s="23"/>
    </row>
    <row r="121" spans="1:7" s="2" customFormat="1" ht="12.75">
      <c r="A121" s="23"/>
      <c r="C121" s="24"/>
      <c r="D121" s="3"/>
      <c r="G121" s="23"/>
    </row>
    <row r="122" spans="1:7" s="2" customFormat="1" ht="12.75">
      <c r="A122" s="23"/>
      <c r="C122" s="24"/>
      <c r="D122" s="3"/>
      <c r="G122" s="23"/>
    </row>
    <row r="123" spans="1:7">
      <c r="D123" s="3"/>
      <c r="E123" s="2"/>
      <c r="F123" s="2"/>
    </row>
    <row r="124" spans="1:7">
      <c r="D124" s="3"/>
      <c r="E124" s="2"/>
      <c r="F124" s="2"/>
    </row>
    <row r="125" spans="1:7">
      <c r="D125" s="3"/>
      <c r="E125" s="2"/>
      <c r="F125" s="2"/>
    </row>
    <row r="126" spans="1:7">
      <c r="D126" s="3"/>
      <c r="E126" s="2"/>
      <c r="F126" s="2"/>
    </row>
    <row r="127" spans="1:7">
      <c r="D127" s="3"/>
      <c r="E127" s="2"/>
      <c r="F127" s="2"/>
    </row>
    <row r="128" spans="1:7">
      <c r="E128" s="2"/>
      <c r="F128" s="2"/>
    </row>
    <row r="129" spans="4:6">
      <c r="D129" s="3"/>
      <c r="E129" s="2"/>
      <c r="F129" s="2"/>
    </row>
    <row r="130" spans="4:6">
      <c r="D130" s="3"/>
      <c r="E130" s="2"/>
      <c r="F130" s="2"/>
    </row>
    <row r="131" spans="4:6">
      <c r="D131" s="3"/>
      <c r="E131" s="2"/>
      <c r="F131" s="2"/>
    </row>
    <row r="132" spans="4:6">
      <c r="D132" s="3"/>
      <c r="E132" s="2"/>
      <c r="F132" s="2"/>
    </row>
    <row r="133" spans="4:6">
      <c r="D133" s="3"/>
      <c r="E133" s="2"/>
      <c r="F133" s="2"/>
    </row>
    <row r="134" spans="4:6">
      <c r="D134" s="3"/>
      <c r="E134" s="2"/>
      <c r="F134" s="2"/>
    </row>
    <row r="135" spans="4:6">
      <c r="D135" s="3"/>
      <c r="E135" s="2"/>
      <c r="F135" s="2"/>
    </row>
    <row r="136" spans="4:6">
      <c r="D136" s="3"/>
      <c r="E136" s="2"/>
      <c r="F136" s="2"/>
    </row>
    <row r="137" spans="4:6">
      <c r="D137" s="3"/>
      <c r="E137" s="2"/>
      <c r="F137" s="2"/>
    </row>
    <row r="138" spans="4:6">
      <c r="D138" s="3"/>
      <c r="E138" s="2"/>
      <c r="F138" s="2"/>
    </row>
    <row r="139" spans="4:6">
      <c r="D139" s="3"/>
      <c r="E139" s="2"/>
      <c r="F139" s="2"/>
    </row>
    <row r="140" spans="4:6">
      <c r="D140" s="3"/>
      <c r="E140" s="2"/>
      <c r="F140" s="2"/>
    </row>
    <row r="141" spans="4:6">
      <c r="D141" s="3"/>
      <c r="F141" s="2"/>
    </row>
    <row r="142" spans="4:6">
      <c r="D142" s="3"/>
      <c r="E142" s="2"/>
      <c r="F142" s="2"/>
    </row>
    <row r="143" spans="4:6">
      <c r="D143" s="3"/>
      <c r="E143" s="2"/>
      <c r="F143" s="2"/>
    </row>
    <row r="144" spans="4:6">
      <c r="D144" s="3"/>
      <c r="E144" s="2"/>
      <c r="F144" s="2"/>
    </row>
    <row r="145" spans="4:6">
      <c r="D145" s="3"/>
      <c r="E145" s="2"/>
      <c r="F145" s="2"/>
    </row>
    <row r="146" spans="4:6">
      <c r="D146" s="3"/>
      <c r="E146" s="2"/>
      <c r="F146" s="2"/>
    </row>
    <row r="147" spans="4:6">
      <c r="D147" s="3"/>
      <c r="E147" s="2"/>
      <c r="F147" s="2"/>
    </row>
    <row r="148" spans="4:6">
      <c r="D148" s="3"/>
      <c r="E148" s="2"/>
      <c r="F148" s="2"/>
    </row>
    <row r="149" spans="4:6">
      <c r="D149" s="3"/>
      <c r="E149" s="2"/>
      <c r="F149" s="2"/>
    </row>
    <row r="150" spans="4:6">
      <c r="D150" s="3"/>
      <c r="E150" s="2"/>
      <c r="F150" s="2"/>
    </row>
    <row r="151" spans="4:6">
      <c r="D151" s="3"/>
      <c r="E151" s="2"/>
      <c r="F151" s="2"/>
    </row>
    <row r="152" spans="4:6">
      <c r="D152" s="3"/>
      <c r="E152" s="2"/>
      <c r="F152" s="2"/>
    </row>
    <row r="153" spans="4:6">
      <c r="D153" s="3"/>
      <c r="E153" s="2"/>
      <c r="F153" s="2"/>
    </row>
    <row r="154" spans="4:6">
      <c r="D154" s="3"/>
      <c r="E154" s="2"/>
      <c r="F154" s="2"/>
    </row>
    <row r="155" spans="4:6">
      <c r="D155" s="3"/>
      <c r="E155" s="2"/>
      <c r="F155" s="2"/>
    </row>
    <row r="156" spans="4:6">
      <c r="D156" s="3"/>
      <c r="F156" s="2"/>
    </row>
    <row r="157" spans="4:6">
      <c r="D157" s="3"/>
      <c r="E157" s="2"/>
    </row>
    <row r="158" spans="4:6">
      <c r="D158" s="3"/>
      <c r="E158" s="2"/>
      <c r="F158" s="2"/>
    </row>
    <row r="159" spans="4:6">
      <c r="D159" s="2"/>
      <c r="F159" s="2"/>
    </row>
    <row r="160" spans="4:6">
      <c r="D160" s="3"/>
      <c r="F160" s="2"/>
    </row>
    <row r="161" spans="4:6">
      <c r="D161" s="3"/>
      <c r="E161" s="2"/>
      <c r="F161" s="2"/>
    </row>
    <row r="162" spans="4:6">
      <c r="E162" s="2"/>
      <c r="F162" s="2"/>
    </row>
    <row r="163" spans="4:6">
      <c r="E163" s="2"/>
      <c r="F163" s="2"/>
    </row>
    <row r="164" spans="4:6">
      <c r="E164" s="2"/>
      <c r="F164" s="2"/>
    </row>
    <row r="165" spans="4:6">
      <c r="E165" s="2"/>
      <c r="F165" s="2"/>
    </row>
    <row r="166" spans="4:6">
      <c r="E166" s="2"/>
      <c r="F166" s="2"/>
    </row>
    <row r="167" spans="4:6">
      <c r="E167" s="2"/>
      <c r="F167" s="2"/>
    </row>
    <row r="168" spans="4:6">
      <c r="F168" s="2"/>
    </row>
    <row r="169" spans="4:6">
      <c r="E169" s="2"/>
      <c r="F169" s="2"/>
    </row>
    <row r="170" spans="4:6">
      <c r="E170" s="2"/>
      <c r="F170" s="2"/>
    </row>
    <row r="171" spans="4:6">
      <c r="E171" s="2"/>
      <c r="F171" s="2"/>
    </row>
    <row r="172" spans="4:6">
      <c r="E172" s="2"/>
    </row>
    <row r="173" spans="4:6">
      <c r="E173" s="2"/>
      <c r="F173" s="2"/>
    </row>
    <row r="174" spans="4:6">
      <c r="E174" s="2"/>
      <c r="F174" s="2"/>
    </row>
    <row r="175" spans="4:6">
      <c r="E175" s="2"/>
    </row>
    <row r="177" spans="5:6">
      <c r="E177" s="2"/>
      <c r="F177" s="2"/>
    </row>
    <row r="178" spans="5:6">
      <c r="E178" s="2"/>
      <c r="F178" s="2"/>
    </row>
    <row r="179" spans="5:6">
      <c r="E179" s="2"/>
      <c r="F179" s="2"/>
    </row>
    <row r="180" spans="5:6">
      <c r="E180" s="2"/>
      <c r="F180" s="2"/>
    </row>
    <row r="181" spans="5:6">
      <c r="E181" s="2"/>
      <c r="F181" s="2"/>
    </row>
    <row r="182" spans="5:6">
      <c r="E182" s="2"/>
      <c r="F182" s="2"/>
    </row>
    <row r="183" spans="5:6">
      <c r="E183" s="2"/>
      <c r="F183" s="2"/>
    </row>
    <row r="184" spans="5:6">
      <c r="E184" s="2"/>
    </row>
    <row r="185" spans="5:6">
      <c r="E185" s="2"/>
      <c r="F185" s="2"/>
    </row>
    <row r="186" spans="5:6">
      <c r="E186" s="2"/>
      <c r="F186" s="2"/>
    </row>
    <row r="187" spans="5:6">
      <c r="E187" s="2"/>
      <c r="F187" s="2"/>
    </row>
    <row r="188" spans="5:6">
      <c r="E188" s="2"/>
      <c r="F188" s="2"/>
    </row>
    <row r="189" spans="5:6">
      <c r="E189" s="2"/>
      <c r="F189" s="2"/>
    </row>
    <row r="190" spans="5:6">
      <c r="E190" s="2"/>
      <c r="F190" s="2"/>
    </row>
    <row r="191" spans="5:6">
      <c r="E191" s="2"/>
      <c r="F191" s="2"/>
    </row>
    <row r="192" spans="5:6">
      <c r="E192" s="2"/>
    </row>
    <row r="193" spans="5:6">
      <c r="E193" s="2"/>
      <c r="F193" s="2"/>
    </row>
    <row r="194" spans="5:6">
      <c r="E194" s="2"/>
      <c r="F194" s="2"/>
    </row>
    <row r="195" spans="5:6">
      <c r="E195" s="2"/>
      <c r="F195" s="2"/>
    </row>
    <row r="196" spans="5:6">
      <c r="E196" s="2"/>
      <c r="F196" s="2"/>
    </row>
    <row r="197" spans="5:6">
      <c r="E197" s="2"/>
      <c r="F197" s="2"/>
    </row>
    <row r="198" spans="5:6">
      <c r="E198" s="2"/>
      <c r="F198" s="2"/>
    </row>
    <row r="199" spans="5:6">
      <c r="E199" s="2"/>
      <c r="F199" s="2"/>
    </row>
    <row r="200" spans="5:6">
      <c r="E200" s="2"/>
      <c r="F200" s="2"/>
    </row>
    <row r="201" spans="5:6">
      <c r="E201" s="2"/>
      <c r="F201" s="2"/>
    </row>
    <row r="202" spans="5:6">
      <c r="E202" s="2"/>
      <c r="F202" s="2"/>
    </row>
    <row r="203" spans="5:6">
      <c r="E203" s="2"/>
      <c r="F203" s="2"/>
    </row>
    <row r="204" spans="5:6">
      <c r="E204" s="2"/>
      <c r="F204" s="2"/>
    </row>
    <row r="205" spans="5:6">
      <c r="E205" s="2"/>
      <c r="F205" s="2"/>
    </row>
    <row r="206" spans="5:6">
      <c r="E206" s="2"/>
      <c r="F206" s="2"/>
    </row>
    <row r="207" spans="5:6">
      <c r="E207" s="2"/>
      <c r="F207" s="2"/>
    </row>
    <row r="208" spans="5:6">
      <c r="E208" s="2"/>
      <c r="F208" s="2"/>
    </row>
    <row r="209" spans="5:6">
      <c r="E209" s="2"/>
      <c r="F209" s="2"/>
    </row>
    <row r="210" spans="5:6">
      <c r="F210" s="2"/>
    </row>
    <row r="211" spans="5:6">
      <c r="F211" s="2"/>
    </row>
    <row r="212" spans="5:6">
      <c r="F212" s="2"/>
    </row>
    <row r="213" spans="5:6">
      <c r="F213" s="2"/>
    </row>
    <row r="214" spans="5:6">
      <c r="F214" s="2"/>
    </row>
    <row r="215" spans="5:6">
      <c r="F215" s="2"/>
    </row>
    <row r="216" spans="5:6">
      <c r="F216" s="2"/>
    </row>
    <row r="217" spans="5:6">
      <c r="F217" s="2"/>
    </row>
    <row r="218" spans="5:6">
      <c r="F218" s="2"/>
    </row>
    <row r="219" spans="5:6">
      <c r="F219" s="2"/>
    </row>
    <row r="220" spans="5:6">
      <c r="F220" s="2"/>
    </row>
    <row r="221" spans="5:6">
      <c r="F221" s="2"/>
    </row>
    <row r="222" spans="5:6">
      <c r="F222" s="2"/>
    </row>
    <row r="223" spans="5:6">
      <c r="F223" s="2"/>
    </row>
    <row r="224" spans="5:6">
      <c r="F224" s="2"/>
    </row>
    <row r="225" spans="6:6">
      <c r="F225" s="2"/>
    </row>
  </sheetData>
  <sortState ref="D2:F121">
    <sortCondition ref="D1"/>
  </sortState>
  <phoneticPr fontId="55" type="noConversion"/>
  <dataValidations count="2">
    <dataValidation type="list" allowBlank="1" showInputMessage="1" showErrorMessage="1" sqref="F220:F264">
      <formula1>TYPEORG_LIST</formula1>
    </dataValidation>
    <dataValidation type="list" allowBlank="1" showInputMessage="1" showErrorMessage="1" sqref="F2:F219">
      <formula1>ORG</formula1>
    </dataValidation>
  </dataValidations>
  <pageMargins left="0.75" right="0.75" top="1" bottom="1" header="0.5" footer="0.5"/>
  <pageSetup orientation="portrait" r:id="rId1"/>
  <tableParts count="4">
    <tablePart r:id="rId2"/>
    <tablePart r:id="rId3"/>
    <tablePart r:id="rId4"/>
    <tablePart r:id="rId5"/>
  </tablePart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7" tint="0.39997558519241921"/>
  </sheetPr>
  <dimension ref="A1:E65"/>
  <sheetViews>
    <sheetView zoomScale="90" zoomScaleNormal="90" zoomScalePageLayoutView="90" workbookViewId="0">
      <pane ySplit="1" topLeftCell="A2" activePane="bottomLeft" state="frozen"/>
      <selection pane="bottomLeft" activeCell="A2" sqref="A2:D15"/>
    </sheetView>
  </sheetViews>
  <sheetFormatPr defaultColWidth="0" defaultRowHeight="15.75"/>
  <cols>
    <col min="1" max="1" width="2.125" style="21" customWidth="1"/>
    <col min="2" max="2" width="59.375" customWidth="1"/>
    <col min="3" max="3" width="20.625" bestFit="1" customWidth="1"/>
    <col min="4" max="4" width="60.125" customWidth="1"/>
    <col min="5" max="5" width="2.125" style="11" customWidth="1"/>
    <col min="6" max="16384" width="11" hidden="1"/>
  </cols>
  <sheetData>
    <row r="1" spans="1:5" s="6" customFormat="1" ht="59.25" customHeight="1">
      <c r="A1" s="20"/>
      <c r="B1" s="12" t="s">
        <v>8</v>
      </c>
      <c r="C1" s="12" t="s">
        <v>29</v>
      </c>
      <c r="D1" s="48" t="s">
        <v>12</v>
      </c>
      <c r="E1" s="22"/>
    </row>
    <row r="2" spans="1:5">
      <c r="B2" s="4"/>
      <c r="C2" s="4"/>
      <c r="D2" s="47"/>
    </row>
    <row r="3" spans="1:5">
      <c r="B3" s="4"/>
      <c r="C3" s="4"/>
      <c r="D3" s="47"/>
    </row>
    <row r="4" spans="1:5">
      <c r="B4" s="5"/>
      <c r="C4" s="4"/>
      <c r="D4" s="47"/>
    </row>
    <row r="5" spans="1:5">
      <c r="B5" s="113"/>
      <c r="C5" s="4"/>
      <c r="D5" s="47"/>
    </row>
    <row r="6" spans="1:5">
      <c r="B6" s="4"/>
      <c r="C6" s="4"/>
      <c r="D6" s="47"/>
    </row>
    <row r="7" spans="1:5">
      <c r="B7" s="4"/>
      <c r="C7" s="4"/>
      <c r="D7" s="47"/>
    </row>
    <row r="8" spans="1:5">
      <c r="B8" s="4"/>
      <c r="C8" s="2"/>
      <c r="D8" s="47"/>
    </row>
    <row r="9" spans="1:5">
      <c r="B9" s="4"/>
      <c r="C9" s="39"/>
      <c r="D9" s="47"/>
    </row>
    <row r="10" spans="1:5">
      <c r="B10" s="5"/>
      <c r="C10" s="39"/>
      <c r="D10" s="47"/>
    </row>
    <row r="11" spans="1:5">
      <c r="B11" s="5"/>
      <c r="C11" s="38"/>
      <c r="D11" s="47"/>
    </row>
    <row r="12" spans="1:5">
      <c r="B12" s="2"/>
      <c r="C12" s="4"/>
      <c r="D12" s="47"/>
    </row>
    <row r="13" spans="1:5">
      <c r="B13" s="2"/>
      <c r="C13" s="38"/>
      <c r="D13" s="47"/>
    </row>
    <row r="14" spans="1:5">
      <c r="B14" s="2"/>
      <c r="C14" s="4"/>
      <c r="D14" s="47"/>
    </row>
    <row r="15" spans="1:5">
      <c r="B15" s="2"/>
      <c r="C15" s="4"/>
      <c r="D15" s="47"/>
    </row>
    <row r="16" spans="1:5">
      <c r="B16" s="4"/>
      <c r="C16" s="4"/>
      <c r="D16" s="47"/>
    </row>
    <row r="17" spans="2:4">
      <c r="B17" s="39"/>
      <c r="C17" s="39"/>
      <c r="D17" s="47"/>
    </row>
    <row r="18" spans="2:4">
      <c r="B18" s="4"/>
      <c r="C18" s="4"/>
      <c r="D18" s="47"/>
    </row>
    <row r="19" spans="2:4">
      <c r="B19" s="4"/>
      <c r="C19" s="4"/>
      <c r="D19" s="47"/>
    </row>
    <row r="20" spans="2:4">
      <c r="B20" s="39"/>
      <c r="C20" s="39"/>
      <c r="D20" s="47"/>
    </row>
    <row r="21" spans="2:4">
      <c r="B21" s="96"/>
      <c r="C21" s="97"/>
      <c r="D21" s="98"/>
    </row>
    <row r="22" spans="2:4">
      <c r="B22" s="2"/>
      <c r="C22" s="2"/>
      <c r="D22" s="47"/>
    </row>
    <row r="23" spans="2:4">
      <c r="B23" s="4"/>
      <c r="C23" s="4"/>
      <c r="D23" s="47"/>
    </row>
    <row r="24" spans="2:4">
      <c r="B24" s="82"/>
      <c r="C24" s="85"/>
      <c r="D24" s="82"/>
    </row>
    <row r="25" spans="2:4">
      <c r="B25" s="83"/>
      <c r="C25" s="86"/>
      <c r="D25" s="83"/>
    </row>
    <row r="26" spans="2:4">
      <c r="B26" s="84"/>
      <c r="C26" s="87"/>
      <c r="D26" s="84"/>
    </row>
    <row r="27" spans="2:4">
      <c r="B27" s="4"/>
      <c r="C27" s="4"/>
      <c r="D27" s="4"/>
    </row>
    <row r="28" spans="2:4">
      <c r="B28" s="4"/>
      <c r="C28" s="4"/>
      <c r="D28" s="4"/>
    </row>
    <row r="29" spans="2:4">
      <c r="B29" s="4"/>
      <c r="C29" s="4"/>
      <c r="D29" s="4"/>
    </row>
    <row r="30" spans="2:4">
      <c r="B30" s="4"/>
      <c r="C30" s="4"/>
      <c r="D30" s="4"/>
    </row>
    <row r="31" spans="2:4">
      <c r="B31" s="4"/>
      <c r="C31" s="4"/>
      <c r="D31" s="4"/>
    </row>
    <row r="32" spans="2:4">
      <c r="B32" s="5"/>
      <c r="C32" s="5"/>
      <c r="D32" s="5"/>
    </row>
    <row r="33" spans="2:4">
      <c r="B33" s="5"/>
      <c r="C33" s="5"/>
      <c r="D33" s="5"/>
    </row>
    <row r="34" spans="2:4">
      <c r="B34" s="2"/>
      <c r="C34" s="2"/>
      <c r="D34" s="2"/>
    </row>
    <row r="35" spans="2:4">
      <c r="B35" s="2"/>
      <c r="C35" s="2"/>
      <c r="D35" s="2"/>
    </row>
    <row r="36" spans="2:4">
      <c r="B36" s="2"/>
      <c r="C36" s="2"/>
      <c r="D36" s="2"/>
    </row>
    <row r="37" spans="2:4">
      <c r="B37" s="2"/>
      <c r="C37" s="2"/>
      <c r="D37" s="2"/>
    </row>
    <row r="38" spans="2:4">
      <c r="B38" s="2"/>
      <c r="C38" s="2"/>
      <c r="D38" s="2"/>
    </row>
    <row r="39" spans="2:4">
      <c r="B39" s="2"/>
      <c r="C39" s="2"/>
      <c r="D39" s="2"/>
    </row>
    <row r="40" spans="2:4">
      <c r="B40" s="2"/>
      <c r="C40" s="2"/>
      <c r="D40" s="2"/>
    </row>
    <row r="41" spans="2:4">
      <c r="B41" s="2"/>
      <c r="C41" s="2"/>
      <c r="D41" s="2"/>
    </row>
    <row r="42" spans="2:4">
      <c r="B42" s="2"/>
      <c r="C42" s="2"/>
      <c r="D42" s="2"/>
    </row>
    <row r="43" spans="2:4">
      <c r="B43" s="2"/>
      <c r="C43" s="2"/>
      <c r="D43" s="2"/>
    </row>
    <row r="44" spans="2:4" ht="27.95" customHeight="1">
      <c r="B44" s="29"/>
      <c r="C44" s="29"/>
      <c r="D44" s="29"/>
    </row>
    <row r="45" spans="2:4">
      <c r="B45" s="29"/>
      <c r="C45" s="29"/>
      <c r="D45" s="29"/>
    </row>
    <row r="65" ht="15" customHeight="1"/>
  </sheetData>
  <phoneticPr fontId="55" type="noConversion"/>
  <pageMargins left="0.75" right="0.75" top="1" bottom="1" header="0.5" footer="0.5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C11"/>
  <sheetViews>
    <sheetView zoomScale="90" zoomScaleNormal="90" zoomScalePageLayoutView="90" workbookViewId="0">
      <pane ySplit="1" topLeftCell="A2" activePane="bottomLeft" state="frozen"/>
      <selection pane="bottomLeft" activeCell="B6" sqref="B6"/>
    </sheetView>
  </sheetViews>
  <sheetFormatPr defaultColWidth="0" defaultRowHeight="15" zeroHeight="1"/>
  <cols>
    <col min="1" max="1" width="3.125" style="13" customWidth="1"/>
    <col min="2" max="2" width="34.625" style="10" customWidth="1"/>
    <col min="3" max="3" width="2.375" style="13" customWidth="1"/>
    <col min="4" max="16384" width="10.875" style="10" hidden="1"/>
  </cols>
  <sheetData>
    <row r="1" spans="2:2" ht="128.25" customHeight="1">
      <c r="B1" s="14" t="s">
        <v>5</v>
      </c>
    </row>
    <row r="2" spans="2:2">
      <c r="B2" s="9" t="s">
        <v>307</v>
      </c>
    </row>
    <row r="3" spans="2:2">
      <c r="B3" s="8" t="s">
        <v>311</v>
      </c>
    </row>
    <row r="4" spans="2:2">
      <c r="B4" s="9" t="s">
        <v>308</v>
      </c>
    </row>
    <row r="5" spans="2:2">
      <c r="B5" s="9" t="s">
        <v>309</v>
      </c>
    </row>
    <row r="6" spans="2:2">
      <c r="B6" s="9" t="s">
        <v>310</v>
      </c>
    </row>
    <row r="7" spans="2:2">
      <c r="B7" s="9"/>
    </row>
    <row r="8" spans="2:2">
      <c r="B8" s="35"/>
    </row>
    <row r="9" spans="2:2"/>
    <row r="10" spans="2:2"/>
    <row r="11" spans="2:2" hidden="1"/>
  </sheetData>
  <phoneticPr fontId="55" type="noConversion"/>
  <pageMargins left="0.75" right="0.75" top="1" bottom="1" header="0.5" footer="0.5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26</vt:i4>
      </vt:variant>
    </vt:vector>
  </HeadingPairs>
  <TitlesOfParts>
    <vt:vector size="32" baseType="lpstr">
      <vt:lpstr>TABLE</vt:lpstr>
      <vt:lpstr>3W</vt:lpstr>
      <vt:lpstr>WHERE</vt:lpstr>
      <vt:lpstr>WHO</vt:lpstr>
      <vt:lpstr>WHAT</vt:lpstr>
      <vt:lpstr>WHEN</vt:lpstr>
      <vt:lpstr>ACRO</vt:lpstr>
      <vt:lpstr>ACTIVITIES</vt:lpstr>
      <vt:lpstr>LATITUDE</vt:lpstr>
      <vt:lpstr>LONGITUDE</vt:lpstr>
      <vt:lpstr>ORG</vt:lpstr>
      <vt:lpstr>ORG_LIST</vt:lpstr>
      <vt:lpstr>PCODE4</vt:lpstr>
      <vt:lpstr>STATUS</vt:lpstr>
      <vt:lpstr>Tbl1_Admin1</vt:lpstr>
      <vt:lpstr>Tbl1_Name1</vt:lpstr>
      <vt:lpstr>Tbl2_Admin2</vt:lpstr>
      <vt:lpstr>Tbl2_Name2</vt:lpstr>
      <vt:lpstr>Tbl2_Pcode1</vt:lpstr>
      <vt:lpstr>Tbl2_RegionPCODE</vt:lpstr>
      <vt:lpstr>Tbl3_Admin2PCODE</vt:lpstr>
      <vt:lpstr>Tbl3_Admin3</vt:lpstr>
      <vt:lpstr>Tbl3_Name3</vt:lpstr>
      <vt:lpstr>Tbl3_Pcode2</vt:lpstr>
      <vt:lpstr>Tbl4_Admin3PCODE</vt:lpstr>
      <vt:lpstr>Tbl4_Admin4</vt:lpstr>
      <vt:lpstr>Tbl4_Name4</vt:lpstr>
      <vt:lpstr>Tbl4_PCODE3</vt:lpstr>
      <vt:lpstr>TYP_ED</vt:lpstr>
      <vt:lpstr>TYP_SCHOOL</vt:lpstr>
      <vt:lpstr>TYPEORG</vt:lpstr>
      <vt:lpstr>UNIT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</dc:creator>
  <cp:lastModifiedBy>Landon Newby</cp:lastModifiedBy>
  <cp:lastPrinted>2014-07-04T07:03:19Z</cp:lastPrinted>
  <dcterms:created xsi:type="dcterms:W3CDTF">2013-03-10T18:54:13Z</dcterms:created>
  <dcterms:modified xsi:type="dcterms:W3CDTF">2014-07-14T21:24:21Z</dcterms:modified>
</cp:coreProperties>
</file>